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<sst xmlns="http://schemas.openxmlformats.org/spreadsheetml/2006/main" count="1042" uniqueCount="425">
  <si>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</si>
  <si>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</si>
  <si>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</si>
  <si>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</si>
  <si>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</si>
  <si>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</si>
  <si>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</si>
  <si>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</si>
  <si>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</si>
  <si>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</si>
  <si>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</si>
  <si>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</si>
  <si>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</si>
  <si>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</si>
  <si>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</si>
  <si>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</si>
  <si>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</si>
  <si>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</si>
  <si>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</si>
  <si>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</si>
  <si>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</si>
  <si>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</si>
  <si>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</si>
  <si>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</si>
  <si>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</si>
  <si>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</si>
  <si>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</si>
  <si>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</si>
  <si>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</si>
  <si>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</si>
  <si>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</si>
  <si>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</si>
  <si>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</si>
  <si>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</si>
  <si>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</si>
  <si>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</si>
  <si>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</si>
  <si>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</si>
  <si>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</si>
  <si>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</si>
  <si>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</si>
  <si>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</si>
  <si>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</si>
  <si>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</si>
  <si>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</si>
  <si>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108008</t>
  </si>
  <si>
    <t>云南省民族宗教信息中心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</si>
  <si>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</si>
  <si>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</si>
  <si>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</si>
  <si>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</si>
  <si>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</si>
  <si>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</si>
  <si>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</si>
  <si>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</si>
  <si>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</si>
  <si>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</si>
  <si>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</si>
  <si>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</si>
  <si>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</si>
  <si>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</si>
  <si>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</si>
  <si>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20123</t>
  </si>
  <si>
    <t>民族事务</t>
  </si>
  <si>
    <t>2012304</t>
  </si>
  <si>
    <t>民族工作专项</t>
  </si>
  <si>
    <t>2012350</t>
  </si>
  <si>
    <t>事业运行</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</si>
  <si>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</si>
  <si>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</si>
  <si>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</si>
  <si>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</si>
  <si>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</si>
  <si>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</si>
  <si>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</si>
  <si>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</si>
  <si>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</si>
  <si>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</si>
  <si>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</si>
  <si>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</si>
  <si>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</si>
  <si>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</si>
  <si>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</si>
  <si>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</si>
  <si>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</si>
  <si>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</si>
  <si>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</si>
  <si>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</si>
  <si>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</si>
  <si>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</si>
  <si>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</si>
  <si>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</si>
  <si>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</si>
  <si>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</si>
  <si>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</si>
  <si>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</si>
  <si>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</si>
  <si>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</si>
  <si>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</si>
  <si>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</si>
  <si>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</si>
  <si>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</si>
  <si>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</si>
  <si>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</si>
  <si>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</si>
  <si>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</si>
  <si>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</si>
  <si>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</si>
  <si>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</si>
  <si>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</si>
  <si>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</si>
  <si>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</si>
  <si>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</si>
  <si>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</si>
  <si>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</si>
  <si>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</si>
  <si>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</si>
  <si>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</si>
  <si>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</si>
  <si>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</si>
  <si>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</si>
  <si>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</si>
  <si>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</si>
  <si>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</si>
  <si>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</si>
  <si>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</si>
  <si>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</si>
  <si>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</si>
  <si>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</si>
  <si>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</si>
  <si>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</si>
  <si>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</si>
  <si>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</si>
  <si>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</si>
  <si>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</si>
  <si>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</si>
  <si>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</si>
  <si>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</si>
  <si>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</si>
  <si>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</si>
  <si>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</si>
  <si>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</si>
  <si>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</si>
  <si>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</si>
  <si>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530000210000000025956</t>
  </si>
  <si>
    <t>事业人员支出工资</t>
  </si>
  <si>
    <t>30101</t>
  </si>
  <si>
    <t>基本工资</t>
  </si>
  <si>
    <t>30103</t>
  </si>
  <si>
    <t>奖金</t>
  </si>
  <si>
    <t>30107</t>
  </si>
  <si>
    <t>绩效工资</t>
  </si>
  <si>
    <t>530000210000000025957</t>
  </si>
  <si>
    <t>社会保障缴费</t>
  </si>
  <si>
    <t>30108</t>
  </si>
  <si>
    <t>机关事业单位基本养老保险缴费</t>
  </si>
  <si>
    <t>30112</t>
  </si>
  <si>
    <t>其他社会保障缴费</t>
  </si>
  <si>
    <t>30110</t>
  </si>
  <si>
    <t>职工基本医疗保险缴费</t>
  </si>
  <si>
    <t>30111</t>
  </si>
  <si>
    <t>公务员医疗补助缴费</t>
  </si>
  <si>
    <t>530000210000000025959</t>
  </si>
  <si>
    <t>30113</t>
  </si>
  <si>
    <t>530000210000000025964</t>
  </si>
  <si>
    <t>30217</t>
  </si>
  <si>
    <t>530000210000000025966</t>
  </si>
  <si>
    <t>工会经费</t>
  </si>
  <si>
    <t>30228</t>
  </si>
  <si>
    <t>530000210000000025967</t>
  </si>
  <si>
    <t>一般公用经费</t>
  </si>
  <si>
    <t>30201</t>
  </si>
  <si>
    <t>办公费</t>
  </si>
  <si>
    <t>30202</t>
  </si>
  <si>
    <t>印刷费</t>
  </si>
  <si>
    <t>30204</t>
  </si>
  <si>
    <t>手续费</t>
  </si>
  <si>
    <t>30205</t>
  </si>
  <si>
    <t>水费</t>
  </si>
  <si>
    <t>30206</t>
  </si>
  <si>
    <t>电费</t>
  </si>
  <si>
    <t>30207</t>
  </si>
  <si>
    <t>邮电费</t>
  </si>
  <si>
    <t>30211</t>
  </si>
  <si>
    <t>差旅费</t>
  </si>
  <si>
    <t>30213</t>
  </si>
  <si>
    <t>维修（护）费</t>
  </si>
  <si>
    <t>30216</t>
  </si>
  <si>
    <t>培训费</t>
  </si>
  <si>
    <t>30229</t>
  </si>
  <si>
    <t>福利费</t>
  </si>
  <si>
    <t>30299</t>
  </si>
  <si>
    <t>其他商品和服务支出</t>
  </si>
  <si>
    <t>预算05-1表</t>
  </si>
  <si>
    <t>2025年部门项目支出预算表</t>
  </si>
  <si>
    <t>项目分类</t>
  </si>
  <si>
    <t>项目单位</t>
  </si>
  <si>
    <t>本年拨款</t>
  </si>
  <si>
    <t>其中：本次下达</t>
  </si>
  <si>
    <t>其他人员支出</t>
  </si>
  <si>
    <t>民生类</t>
  </si>
  <si>
    <t>530000231100001525411</t>
  </si>
  <si>
    <t>30199</t>
  </si>
  <si>
    <t>其他工资福利支出</t>
  </si>
  <si>
    <t>信息化常态工作项目补助资金</t>
  </si>
  <si>
    <t>事业发展类</t>
  </si>
  <si>
    <t>530000200000000006117</t>
  </si>
  <si>
    <t>30214</t>
  </si>
  <si>
    <t>租赁费</t>
  </si>
  <si>
    <t>30226</t>
  </si>
  <si>
    <t>劳务费</t>
  </si>
  <si>
    <t>30227</t>
  </si>
  <si>
    <t>委托业务费</t>
  </si>
  <si>
    <t>政务信息化运维服务项目补助资金</t>
  </si>
  <si>
    <t>专业信息系统运行维护费</t>
  </si>
  <si>
    <t>530000251100003274827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</si>
  <si>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</si>
  <si>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</si>
  <si>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</si>
  <si>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</si>
  <si>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</si>
  <si>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</si>
  <si>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</si>
  <si>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</si>
  <si>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</si>
  <si>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</si>
  <si>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</si>
  <si>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</si>
  <si>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云南省民族宗教事务委员会官方网站2025年运维提升服务项目。根据网络安全法等要求，贯彻落实网络安全等级保护制度，采取必要措施，对攻击、侵入和破坏政府网站的行为以及影响网站正常运行的意外事故进行防范，加强网络安全监测和预警技术能力建设，保障网站达到网络安全等级保护三级要求，完成网站系统信创改造适配，网站符合商用密码应用安全等，并根据网信、公安、电信等部门发布的预警通报信息，及时进行响应，确保网站稳定、可靠、安全运行。
2.云南省民族宗教事务委员会“云南民族宗教”微信公众号2025年运营维护服务项目。不断完善民族团结进步宣传载体和方式，充分运用新技术、新媒体打造实体化的宣传载体。拓展民族团结进步宣传教育网络空间，坚持“互联网+民族团结”路线，打造网上各民族共享的文化交流平台，把互联网空间建成促进民族团结进步新平台。全年推送不少于156期、468条政务宣传信息，积极运用政务新媒体传播党和政府声音，做大做强正面宣传，巩固拓展主流舆论阵地。</t>
  </si>
  <si>
    <t>产出指标</t>
  </si>
  <si>
    <t>数量指标</t>
  </si>
  <si>
    <t>网络专题</t>
  </si>
  <si>
    <t>&gt;=</t>
  </si>
  <si>
    <t>个</t>
  </si>
  <si>
    <t>定量指标</t>
  </si>
  <si>
    <t>考核网站网络专题策划运维数量</t>
  </si>
  <si>
    <t>1.云南省民族宗教委官方网站2025年运维提升服务项目。根据网络安全法等要求，贯彻落实网络安全等级保护制度， 采取必要措施，对攻击、侵入和破坏政府网站的行为以及影  响网站正常运行的意外事故进行防范，加强网络安全监测和预警技术能力建设，保障网站达到网络安全等级保护三级要求，完成网站系统信创改造适配，网站符合商用密码应用安全等，并根据网信、公安、电信等部门发布的预警通报信息，及时进行响应，确保网站稳定、可靠、安全运行。
2.云南省民族宗教委“云南民族宗教”微信公众号2025年运营维护服务项目。不断完善民族团结进步宣传载体和方式，充分运用新技术、新媒体打造实体化的宣传载体。拓展民族团结进步宣传教育网络空间，坚持“互联网+民族团结”路线，打造网上各民族共享的文化交流平台，把互联网空间建成促进民族团结进步新平台。全年推送不少于156期、468条政务宣传信息，积极运用政务新媒体传播党和政府声音，做大做强正面宣传，巩固拓展主流舆论阵地。</t>
  </si>
  <si>
    <t>网站技术监测报告</t>
  </si>
  <si>
    <t>12</t>
  </si>
  <si>
    <t>期</t>
  </si>
  <si>
    <t>考核网站网络安全与技术运维水平</t>
  </si>
  <si>
    <t>推送民族宗教相关信息</t>
  </si>
  <si>
    <t>468</t>
  </si>
  <si>
    <t>条</t>
  </si>
  <si>
    <t>考核公众号推送信息数量</t>
  </si>
  <si>
    <t>全年策划开发运维网络微专题</t>
  </si>
  <si>
    <t>考核微专题开发数量</t>
  </si>
  <si>
    <t>网络互动活动</t>
  </si>
  <si>
    <t>次</t>
  </si>
  <si>
    <t>考核网络互动活动开展数量</t>
  </si>
  <si>
    <t>技术运维报告</t>
  </si>
  <si>
    <t>考核技术运维报告完成数量</t>
  </si>
  <si>
    <t>质量指标</t>
  </si>
  <si>
    <t>信创适配改造</t>
  </si>
  <si>
    <t>1.00</t>
  </si>
  <si>
    <t>考核网站信创系统适配</t>
  </si>
  <si>
    <t>时效指标</t>
  </si>
  <si>
    <t>问题整改时限</t>
  </si>
  <si>
    <t>&lt;=</t>
  </si>
  <si>
    <t>天</t>
  </si>
  <si>
    <t>考核网站问题整改时限</t>
  </si>
  <si>
    <t>响应时效</t>
  </si>
  <si>
    <t>30</t>
  </si>
  <si>
    <t>分钟</t>
  </si>
  <si>
    <t>考核网站运维技术响应水平</t>
  </si>
  <si>
    <t>符合新媒体考核指标</t>
  </si>
  <si>
    <t>效益指标</t>
  </si>
  <si>
    <t>社会效益</t>
  </si>
  <si>
    <t>门户网站影响力提升（网站信息浏览量）</t>
  </si>
  <si>
    <t>50</t>
  </si>
  <si>
    <t>万</t>
  </si>
  <si>
    <t>考核网站年度浏览量，反映网站影响力水平</t>
  </si>
  <si>
    <t>微信公众号影响力提升（公众号用户关注量）</t>
  </si>
  <si>
    <t>12.5</t>
  </si>
  <si>
    <t>考核公众号关注数量</t>
  </si>
  <si>
    <t>满意度指标</t>
  </si>
  <si>
    <t>服务对象满意度</t>
  </si>
  <si>
    <t>受众满意度</t>
  </si>
  <si>
    <t>90</t>
  </si>
  <si>
    <t>%</t>
  </si>
  <si>
    <t>通过开展用户满意度调查，受众满意度不低于90%。</t>
  </si>
  <si>
    <t>用户满意度</t>
  </si>
  <si>
    <t>80</t>
  </si>
  <si>
    <t>通过用户满意度调查，用户满意度不低于80%。</t>
  </si>
  <si>
    <t>根据省民族宗教委年度工作要点和重点工作安排，为守好民族宗教领域网络意识形态阵地，加强网络安全监测和预警能力，讲好民族团结进步“云南故事”，做好重点信息采编和报送等工作，2025年计划开展舆情监测、政务信息采编报送等工作。</t>
  </si>
  <si>
    <t>工作报告</t>
  </si>
  <si>
    <t>92</t>
  </si>
  <si>
    <t>篇</t>
  </si>
  <si>
    <t>考核报告数量</t>
  </si>
  <si>
    <t>调研报告</t>
  </si>
  <si>
    <t>考核调研报告完成数量</t>
  </si>
  <si>
    <t>人工筛选线索预警</t>
  </si>
  <si>
    <t>1000</t>
  </si>
  <si>
    <t>考核预警数量</t>
  </si>
  <si>
    <t>舆情系统及人工服务</t>
  </si>
  <si>
    <t>套/台</t>
  </si>
  <si>
    <t>完成舆情系统租赁</t>
  </si>
  <si>
    <t>智库成果</t>
  </si>
  <si>
    <t>考核智库成果数量</t>
  </si>
  <si>
    <t>2025年云南民族宗教工作视频录制期数</t>
  </si>
  <si>
    <t>年度工作计划及项目实施方案。2025年云南民族宗教工作视频录制项目将制作3期视频，每期视频为1条8分钟以上的长视频，或8条及以上1分钟以内的短视频，视频主题包括铸牢中华民族共同体意识、民族团结进步示范区建设、现代化边境幸福村建设、旅游促“三交”、体育促“三交”、民族文化保护和发展、宗教文化传承和发展等方面。项目以长视频和短视频结合的方式进行内容制作，适应网站、微信公众号及网络社交媒体的传播方式。</t>
  </si>
  <si>
    <t>年内上报重点信息、资政类信息和智库类信息</t>
  </si>
  <si>
    <t>=</t>
  </si>
  <si>
    <t>紧紧围绕铸牢中华民族共同体意识这一主线，深入贯彻落实中央民族工作会议精神，做好“铸牢中华民族共同体意识”“坚持我国宗教中国化方向”和“云南建设我国民族团结进步示范区”三个专题的资政类、智库类信息采编上报工作，全年上报1000条信息。</t>
  </si>
  <si>
    <t>产生优秀集体并制作证书数量</t>
  </si>
  <si>
    <t>23</t>
  </si>
  <si>
    <t>根据《云南民族宗教事务委员会信息工作规定》（云民宗发〔2024〕14号）第二十一条：信息工作优秀集体。原则上按信息报送单位总数的30%比例评选，共23个，制作优秀集体奖牌23本。</t>
  </si>
  <si>
    <t>产生优秀个人并制作证书数量</t>
  </si>
  <si>
    <t>34</t>
  </si>
  <si>
    <t>根据《云南民族宗教事务委员会信息工作规定》（云民宗办发〔2024〕14号）第二十二条：优秀个人。原则上按全省信息员总数的20%比例评选，共34名，2025年信息中心共需制作优秀单位个人奖牌证书34块（本）。</t>
  </si>
  <si>
    <t>制作内部刊物</t>
  </si>
  <si>
    <t>60</t>
  </si>
  <si>
    <t>2025年信息中心编发刊物主要有《云南民族宗教信息》《民族宗教工作专报》《民族宗教工作通报》和《舆情信息》《舆情快讯》等，全年共编印60余期，印发全省民族宗教系统、上级主管部门、省级相关部门等150多个单位部门。</t>
  </si>
  <si>
    <t>预警时效</t>
  </si>
  <si>
    <t>小时</t>
  </si>
  <si>
    <t>考核预警要求时限</t>
  </si>
  <si>
    <t>考核服务响应时效</t>
  </si>
  <si>
    <t>舆情工作项目实际执行反馈</t>
  </si>
  <si>
    <t>项</t>
  </si>
  <si>
    <t>考核项目实施单位完成情况及上级反馈情况</t>
  </si>
  <si>
    <t>政务信息上报和影响力</t>
  </si>
  <si>
    <t>全年通过官方网站对外发布信息，报上级主管部门、省级相关部门等多个单位部门，通过开展该项目各项工作，保障本省各级民族宗教工作部门、党委、政府和上级民族宗教工作部门能及时、准确、全面的掌握有关民族宗教信息，为科学决策和指导工作提供依据与建议，推动民族宗教工作更加科学化、规范化与现代化，为云南建设我国民族团结进步示范区服务。</t>
  </si>
  <si>
    <t>通过开展用户满意度调查，受众满意度不低于90%</t>
  </si>
  <si>
    <t>信息宣传覆盖面及用户满意度</t>
  </si>
  <si>
    <t>立足政务新媒体功能定位，加强统筹规划、明确管理体制和工作机制，规范运营管理，强化常态监管，推进政务新媒体规范、创新、融合发展，建设利企便民、亮点纷呈、人民满意的“指尖上的网上政府”。</t>
  </si>
  <si>
    <t>为顺利有序开展网络舆情监测工作，需通过劳务派遣方式外聘1名舆情监测专员，主要负责开展民族宗教领域网络舆情收集、整理、统计和报送等工作，劳务派遣费3616.6元/月，每年共需支付4.34万元。</t>
  </si>
  <si>
    <t>网络舆情收集整理数量</t>
  </si>
  <si>
    <t>400</t>
  </si>
  <si>
    <t>计划完成2024年度网络舆情收集整理工作，不少于400条。</t>
  </si>
  <si>
    <t>收集整理覆盖面</t>
  </si>
  <si>
    <t>每天完成网络舆情信息收集整理，覆盖面大于90%。</t>
  </si>
  <si>
    <t>舆情信息刊物及上报信息使用人满意</t>
  </si>
  <si>
    <t>服务于舆情监测处置全过程，为准确处置舆情提供保障，网络舆情处置服务对象涉及所有信息使用人员。</t>
  </si>
  <si>
    <t>预算06表</t>
  </si>
  <si>
    <t>2025年部门政府性基金预算支出预算表</t>
  </si>
  <si>
    <t>政府性基金预算支出</t>
  </si>
  <si>
    <t>无政府性基金预算支出，故本表公开空表。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</si>
  <si>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</si>
  <si>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</si>
  <si>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</si>
  <si>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</si>
  <si>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</si>
  <si>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</si>
  <si>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</si>
  <si>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</si>
  <si>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</si>
  <si>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</si>
  <si>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</si>
  <si>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</si>
  <si>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购买复印纸（A4）</t>
  </si>
  <si>
    <t>A05040101 复印纸</t>
  </si>
  <si>
    <t>件</t>
  </si>
  <si>
    <t>2025年云南民族宗教工作视频录制</t>
  </si>
  <si>
    <t>C99000000 其他服务</t>
  </si>
  <si>
    <t>民族团结网络信息采集整理</t>
  </si>
  <si>
    <t>民族团结网络信息策略智库分析</t>
  </si>
  <si>
    <t>舆情系统服务</t>
  </si>
  <si>
    <t>C23119900 其他租赁服务</t>
  </si>
  <si>
    <t>年</t>
  </si>
  <si>
    <t>重点信息和智库信息组稿费</t>
  </si>
  <si>
    <t>C06010000 新闻服务</t>
  </si>
  <si>
    <t>云南省民族宗教委“云南民族宗教”微信公众号2025年运营维护服务项目</t>
  </si>
  <si>
    <t>C16080200 平台运营服务</t>
  </si>
  <si>
    <t>云南省民族宗教委官方网站2025年运维提升服务项目</t>
  </si>
  <si>
    <t>C16990000 其他信息技术服务</t>
  </si>
  <si>
    <t>预算08表</t>
  </si>
  <si>
    <t>2025年部门政府购买服务预算表</t>
  </si>
  <si>
    <t>政府购买服务项目</t>
  </si>
  <si>
    <t>政府购买服务目录</t>
  </si>
  <si>
    <t>无政府购买服务预算，故本表公开空表。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</si>
  <si>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</si>
  <si>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</si>
  <si>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</si>
  <si>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</si>
  <si>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</si>
  <si>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</si>
  <si>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</si>
  <si>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</si>
  <si>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</si>
  <si>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</si>
  <si>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</si>
  <si>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</si>
  <si>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</si>
  <si>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</si>
  <si>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</si>
  <si>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</si>
  <si>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</si>
  <si>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</si>
  <si>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</si>
  <si>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</si>
  <si>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</si>
  <si>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</si>
  <si>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</si>
  <si>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</si>
  <si>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无省对下转移支付预算，故本表公开空表。</t>
  </si>
  <si>
    <t>预算09-2表</t>
  </si>
  <si>
    <t>2025年省对下转移支付绩效目标表</t>
  </si>
  <si>
    <t>无省对下转移支付项目，故本表公开空表。</t>
  </si>
  <si>
    <t>预算10表</t>
  </si>
  <si>
    <t>2025年新增资产配置表</t>
  </si>
  <si>
    <t>资产类别</t>
  </si>
  <si>
    <t>资产分类代码.名称</t>
  </si>
  <si>
    <t>资产名称</t>
  </si>
  <si>
    <t>计量单位</t>
  </si>
  <si>
    <t>财政部门批复数（元）</t>
  </si>
  <si>
    <t>单价</t>
  </si>
  <si>
    <t>金额</t>
  </si>
  <si>
    <t>7</t>
  </si>
  <si>
    <t>8</t>
  </si>
  <si>
    <t>无新增资产配置，故本表公开空表。</t>
  </si>
  <si>
    <t>预算11表</t>
  </si>
  <si>
    <t>2025年中央转移支付补助项目支出预算表</t>
  </si>
  <si>
    <t>上级补助</t>
  </si>
  <si>
    <t>无中央转移支付补助项目支出预算，故本表公开空表。</t>
  </si>
  <si>
    <t>预算12表</t>
  </si>
  <si>
    <t>2025年部门项目支出中期规划预算表</t>
  </si>
  <si>
    <t>项目级次</t>
  </si>
  <si>
    <t>2025年</t>
  </si>
  <si>
    <t>2026年</t>
  </si>
  <si>
    <t>2027年</t>
  </si>
  <si>
    <t>223 专业信息系统运行维护费</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</si>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</sst>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0.00;\-#,##0.00;;@"/>
    <numFmt numFmtId="180" formatCode="yyyy/mm/dd"/>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0"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79" fontId="7" fillId="0" borderId="7">
      <alignment horizontal="right" vertical="center"/>
    </xf>
    <xf numFmtId="180" fontId="7" fillId="0" borderId="7">
      <alignment horizontal="right" vertical="center"/>
    </xf>
    <xf numFmtId="49" fontId="7" fillId="0" borderId="7">
      <alignment horizontal="left" vertical="center" wrapText="1"/>
    </xf>
  </cellStyleXfs>
  <cellXfs count="17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3" applyFont="1">
      <alignment horizontal="right" vertical="center"/>
    </xf>
    <xf numFmtId="49" fontId="5" fillId="0" borderId="7" xfId="56"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6" applyBorder="1">
      <alignment horizontal="left" vertical="center" wrapText="1"/>
    </xf>
    <xf numFmtId="49" fontId="7" fillId="0" borderId="0" xfId="56" applyBorder="1" applyAlignment="1">
      <alignment horizontal="right" vertical="center" wrapText="1"/>
    </xf>
    <xf numFmtId="49" fontId="8" fillId="0" borderId="0" xfId="56" applyFont="1" applyBorder="1" applyAlignment="1">
      <alignment horizontal="center" vertical="center" wrapText="1"/>
    </xf>
    <xf numFmtId="49" fontId="9" fillId="0" borderId="7" xfId="56" applyFont="1" applyAlignment="1">
      <alignment horizontal="center" vertical="center" wrapText="1"/>
    </xf>
    <xf numFmtId="49" fontId="10" fillId="0" borderId="7" xfId="56" applyAlignment="1">
      <alignment horizontal="center" vertical="center" wrapText="1"/>
    </xf>
    <xf numFmtId="49" fontId="9" fillId="0" borderId="7" xfId="56" applyFont="1">
      <alignment horizontal="left" vertical="center" wrapText="1"/>
    </xf>
    <xf numFmtId="176" fontId="7" fillId="0" borderId="7" xfId="49">
      <alignment horizontal="right" vertical="center"/>
    </xf>
    <xf numFmtId="179" fontId="7" fillId="0" borderId="7" xfId="53">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76" fontId="5" fillId="0" borderId="7" xfId="49"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6"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6"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3"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9"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PercentStyle" xfId="50"/>
    <cellStyle name="DateTimeStyle" xfId="51"/>
    <cellStyle name="TimeStyle" xfId="52"/>
    <cellStyle name="MoneyStyle" xfId="53"/>
    <cellStyle name="NumberStyle" xfId="54"/>
    <cellStyle name="Date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96" t="s">
        <v>0</v>
      </c>
    </row>
    <row r="2" ht="36" customHeight="1" spans="1:4">
      <c r="A2" s="42" t="s">
        <v>1</v>
      </c>
      <c r="B2" s="164"/>
      <c r="C2" s="164"/>
      <c r="D2" s="164"/>
    </row>
    <row r="3" ht="21" customHeight="1" spans="1:4">
      <c r="A3" s="88" t="str">
        <f>"单位名称："&amp;"云南省民族宗教信息中心"</f>
        <v>单位名称：云南省民族宗教信息中心</v>
      </c>
      <c r="B3" s="129"/>
      <c r="C3" s="129"/>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0" t="s">
        <v>8</v>
      </c>
      <c r="B7" s="116">
        <v>2822315.67</v>
      </c>
      <c r="C7" s="23" t="str">
        <f>"一"&amp;"、"&amp;"一般公共服务支出"</f>
        <v>一、一般公共服务支出</v>
      </c>
      <c r="D7" s="116">
        <v>2527093.51</v>
      </c>
    </row>
    <row r="8" ht="25.4" customHeight="1" spans="1:4">
      <c r="A8" s="140" t="s">
        <v>9</v>
      </c>
      <c r="B8" s="116"/>
      <c r="C8" s="23" t="str">
        <f>"二"&amp;"、"&amp;"社会保障和就业支出"</f>
        <v>二、社会保障和就业支出</v>
      </c>
      <c r="D8" s="116">
        <v>146154.3</v>
      </c>
    </row>
    <row r="9" ht="25.4" customHeight="1" spans="1:4">
      <c r="A9" s="140" t="s">
        <v>10</v>
      </c>
      <c r="B9" s="116"/>
      <c r="C9" s="23" t="str">
        <f>"三"&amp;"、"&amp;"卫生健康支出"</f>
        <v>三、卫生健康支出</v>
      </c>
      <c r="D9" s="116">
        <v>140655.58</v>
      </c>
    </row>
    <row r="10" ht="25.4" customHeight="1" spans="1:4">
      <c r="A10" s="140" t="s">
        <v>11</v>
      </c>
      <c r="B10" s="87"/>
      <c r="C10" s="23" t="str">
        <f>"四"&amp;"、"&amp;"住房保障支出"</f>
        <v>四、住房保障支出</v>
      </c>
      <c r="D10" s="116">
        <v>78412.28</v>
      </c>
    </row>
    <row r="11" ht="25.4" customHeight="1" spans="1:4">
      <c r="A11" s="140" t="s">
        <v>12</v>
      </c>
      <c r="B11" s="116">
        <v>70000</v>
      </c>
      <c r="C11" s="23"/>
      <c r="D11" s="116"/>
    </row>
    <row r="12" ht="25.4" customHeight="1" spans="1:4">
      <c r="A12" s="140" t="s">
        <v>13</v>
      </c>
      <c r="B12" s="87"/>
      <c r="C12" s="23"/>
      <c r="D12" s="116"/>
    </row>
    <row r="13" ht="25.4" customHeight="1" spans="1:4">
      <c r="A13" s="140" t="s">
        <v>14</v>
      </c>
      <c r="B13" s="87"/>
      <c r="C13" s="23"/>
      <c r="D13" s="116"/>
    </row>
    <row r="14" ht="25.4" customHeight="1" spans="1:4">
      <c r="A14" s="140" t="s">
        <v>15</v>
      </c>
      <c r="B14" s="87"/>
      <c r="C14" s="23"/>
      <c r="D14" s="116"/>
    </row>
    <row r="15" ht="25.4" customHeight="1" spans="1:4">
      <c r="A15" s="165" t="s">
        <v>16</v>
      </c>
      <c r="B15" s="87"/>
      <c r="C15" s="23"/>
      <c r="D15" s="116"/>
    </row>
    <row r="16" ht="25.4" customHeight="1" spans="1:4">
      <c r="A16" s="165" t="s">
        <v>17</v>
      </c>
      <c r="B16" s="116">
        <v>70000</v>
      </c>
      <c r="C16" s="23"/>
      <c r="D16" s="116"/>
    </row>
    <row r="17" ht="25.4" customHeight="1" spans="1:4">
      <c r="A17" s="166" t="s">
        <v>18</v>
      </c>
      <c r="B17" s="136">
        <v>2892315.67</v>
      </c>
      <c r="C17" s="137" t="s">
        <v>19</v>
      </c>
      <c r="D17" s="136">
        <v>2892315.67</v>
      </c>
    </row>
    <row r="18" ht="25.4" customHeight="1" spans="1:4">
      <c r="A18" s="167" t="s">
        <v>20</v>
      </c>
      <c r="B18" s="136"/>
      <c r="C18" s="168" t="s">
        <v>21</v>
      </c>
      <c r="D18" s="169"/>
    </row>
    <row r="19" ht="25.4" customHeight="1" spans="1:4">
      <c r="A19" s="170" t="s">
        <v>22</v>
      </c>
      <c r="B19" s="116"/>
      <c r="C19" s="138" t="s">
        <v>22</v>
      </c>
      <c r="D19" s="87"/>
    </row>
    <row r="20" ht="25.4" customHeight="1" spans="1:4">
      <c r="A20" s="170" t="s">
        <v>23</v>
      </c>
      <c r="B20" s="116"/>
      <c r="C20" s="138" t="s">
        <v>24</v>
      </c>
      <c r="D20" s="87"/>
    </row>
    <row r="21" ht="25.4" customHeight="1" spans="1:4">
      <c r="A21" s="171" t="s">
        <v>25</v>
      </c>
      <c r="B21" s="136">
        <v>2892315.67</v>
      </c>
      <c r="C21" s="137" t="s">
        <v>26</v>
      </c>
      <c r="D21" s="132">
        <v>2892315.67</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6" sqref="B16"/>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2" t="s">
        <v>333</v>
      </c>
    </row>
    <row r="2" ht="28.5" customHeight="1" spans="1:6">
      <c r="A2" s="27" t="s">
        <v>334</v>
      </c>
      <c r="B2" s="27"/>
      <c r="C2" s="27"/>
      <c r="D2" s="27"/>
      <c r="E2" s="27"/>
      <c r="F2" s="27"/>
    </row>
    <row r="3" ht="15" customHeight="1" spans="1:6">
      <c r="A3" s="97" t="str">
        <f>"单位名称："&amp;"云南省民族宗教信息中心"</f>
        <v>单位名称：云南省民族宗教信息中心</v>
      </c>
      <c r="B3" s="98"/>
      <c r="C3" s="98"/>
      <c r="D3" s="55"/>
      <c r="E3" s="55"/>
      <c r="F3" s="99" t="s">
        <v>2</v>
      </c>
    </row>
    <row r="4" ht="18.75" customHeight="1" spans="1:6">
      <c r="A4" s="9" t="s">
        <v>129</v>
      </c>
      <c r="B4" s="9" t="s">
        <v>49</v>
      </c>
      <c r="C4" s="9" t="s">
        <v>50</v>
      </c>
      <c r="D4" s="15" t="s">
        <v>335</v>
      </c>
      <c r="E4" s="59"/>
      <c r="F4" s="59"/>
    </row>
    <row r="5" ht="30" customHeight="1" spans="1:6">
      <c r="A5" s="18"/>
      <c r="B5" s="18"/>
      <c r="C5" s="18"/>
      <c r="D5" s="15" t="s">
        <v>31</v>
      </c>
      <c r="E5" s="59" t="s">
        <v>58</v>
      </c>
      <c r="F5" s="59" t="s">
        <v>59</v>
      </c>
    </row>
    <row r="6" ht="16.5" customHeight="1" spans="1:6">
      <c r="A6" s="59">
        <v>1</v>
      </c>
      <c r="B6" s="59">
        <v>2</v>
      </c>
      <c r="C6" s="59">
        <v>3</v>
      </c>
      <c r="D6" s="59">
        <v>4</v>
      </c>
      <c r="E6" s="59">
        <v>5</v>
      </c>
      <c r="F6" s="59">
        <v>6</v>
      </c>
    </row>
    <row r="7" ht="20.25" customHeight="1" spans="1:6">
      <c r="A7" s="29"/>
      <c r="B7" s="29"/>
      <c r="C7" s="29"/>
      <c r="D7" s="22"/>
      <c r="E7" s="22"/>
      <c r="F7" s="22"/>
    </row>
    <row r="8" ht="17.25" customHeight="1" spans="1:6">
      <c r="A8" s="100" t="s">
        <v>95</v>
      </c>
      <c r="B8" s="101"/>
      <c r="C8" s="101" t="s">
        <v>95</v>
      </c>
      <c r="D8" s="22"/>
      <c r="E8" s="22"/>
      <c r="F8" s="22"/>
    </row>
    <row r="9" customHeight="1" spans="1:1">
      <c r="A9" t="s">
        <v>336</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1"/>
      <c r="P1" s="51"/>
      <c r="Q1" s="95" t="s">
        <v>337</v>
      </c>
    </row>
    <row r="2" ht="27.75" customHeight="1" spans="1:17">
      <c r="A2" s="53" t="s">
        <v>338</v>
      </c>
      <c r="B2" s="27"/>
      <c r="C2" s="27"/>
      <c r="D2" s="27"/>
      <c r="E2" s="27"/>
      <c r="F2" s="27"/>
      <c r="G2" s="27"/>
      <c r="H2" s="27"/>
      <c r="I2" s="27"/>
      <c r="J2" s="27"/>
      <c r="K2" s="43"/>
      <c r="L2" s="27"/>
      <c r="M2" s="27"/>
      <c r="N2" s="27"/>
      <c r="O2" s="43"/>
      <c r="P2" s="43"/>
      <c r="Q2" s="27"/>
    </row>
    <row r="3" ht="18.75" customHeight="1" spans="1:17">
      <c r="A3" s="88" t="str">
        <f>"单位名称："&amp;"云南省民族宗教信息中心"</f>
        <v>单位名称：云南省民族宗教信息中心</v>
      </c>
      <c r="B3" s="6"/>
      <c r="C3" s="6"/>
      <c r="D3" s="6"/>
      <c r="E3" s="6"/>
      <c r="F3" s="6"/>
      <c r="G3" s="6"/>
      <c r="H3" s="6"/>
      <c r="I3" s="6"/>
      <c r="J3" s="6"/>
      <c r="O3" s="60"/>
      <c r="P3" s="60"/>
      <c r="Q3" s="96" t="s">
        <v>120</v>
      </c>
    </row>
    <row r="4" ht="15.75" customHeight="1" spans="1:17">
      <c r="A4" s="9" t="s">
        <v>339</v>
      </c>
      <c r="B4" s="64" t="s">
        <v>340</v>
      </c>
      <c r="C4" s="64" t="s">
        <v>341</v>
      </c>
      <c r="D4" s="64" t="s">
        <v>342</v>
      </c>
      <c r="E4" s="64" t="s">
        <v>343</v>
      </c>
      <c r="F4" s="64" t="s">
        <v>344</v>
      </c>
      <c r="G4" s="65" t="s">
        <v>136</v>
      </c>
      <c r="H4" s="65"/>
      <c r="I4" s="65"/>
      <c r="J4" s="65"/>
      <c r="K4" s="66"/>
      <c r="L4" s="65"/>
      <c r="M4" s="65"/>
      <c r="N4" s="65"/>
      <c r="O4" s="81"/>
      <c r="P4" s="66"/>
      <c r="Q4" s="82"/>
    </row>
    <row r="5" ht="17.25" customHeight="1" spans="1:17">
      <c r="A5" s="14"/>
      <c r="B5" s="67"/>
      <c r="C5" s="67"/>
      <c r="D5" s="67"/>
      <c r="E5" s="67"/>
      <c r="F5" s="67"/>
      <c r="G5" s="67" t="s">
        <v>31</v>
      </c>
      <c r="H5" s="67" t="s">
        <v>34</v>
      </c>
      <c r="I5" s="67" t="s">
        <v>345</v>
      </c>
      <c r="J5" s="67" t="s">
        <v>346</v>
      </c>
      <c r="K5" s="68" t="s">
        <v>347</v>
      </c>
      <c r="L5" s="83" t="s">
        <v>348</v>
      </c>
      <c r="M5" s="83"/>
      <c r="N5" s="83"/>
      <c r="O5" s="84"/>
      <c r="P5" s="85"/>
      <c r="Q5" s="69"/>
    </row>
    <row r="6" ht="54" customHeight="1" spans="1:17">
      <c r="A6" s="17"/>
      <c r="B6" s="69"/>
      <c r="C6" s="69"/>
      <c r="D6" s="69"/>
      <c r="E6" s="69"/>
      <c r="F6" s="69"/>
      <c r="G6" s="69"/>
      <c r="H6" s="69" t="s">
        <v>33</v>
      </c>
      <c r="I6" s="69"/>
      <c r="J6" s="69"/>
      <c r="K6" s="70"/>
      <c r="L6" s="69" t="s">
        <v>33</v>
      </c>
      <c r="M6" s="69" t="s">
        <v>44</v>
      </c>
      <c r="N6" s="69" t="s">
        <v>143</v>
      </c>
      <c r="O6" s="86" t="s">
        <v>40</v>
      </c>
      <c r="P6" s="70" t="s">
        <v>41</v>
      </c>
      <c r="Q6" s="69" t="s">
        <v>42</v>
      </c>
    </row>
    <row r="7" ht="15" customHeight="1" spans="1:17">
      <c r="A7" s="18">
        <v>1</v>
      </c>
      <c r="B7" s="89">
        <v>2</v>
      </c>
      <c r="C7" s="89">
        <v>3</v>
      </c>
      <c r="D7" s="89">
        <v>4</v>
      </c>
      <c r="E7" s="89">
        <v>5</v>
      </c>
      <c r="F7" s="89">
        <v>6</v>
      </c>
      <c r="G7" s="90">
        <v>7</v>
      </c>
      <c r="H7" s="90">
        <v>8</v>
      </c>
      <c r="I7" s="90">
        <v>9</v>
      </c>
      <c r="J7" s="90">
        <v>10</v>
      </c>
      <c r="K7" s="90">
        <v>11</v>
      </c>
      <c r="L7" s="90">
        <v>12</v>
      </c>
      <c r="M7" s="90">
        <v>13</v>
      </c>
      <c r="N7" s="90">
        <v>14</v>
      </c>
      <c r="O7" s="90">
        <v>15</v>
      </c>
      <c r="P7" s="90">
        <v>16</v>
      </c>
      <c r="Q7" s="90">
        <v>17</v>
      </c>
    </row>
    <row r="8" ht="21" customHeight="1" spans="1:17">
      <c r="A8" s="71" t="s">
        <v>46</v>
      </c>
      <c r="B8" s="72"/>
      <c r="C8" s="72"/>
      <c r="D8" s="72"/>
      <c r="E8" s="91"/>
      <c r="F8" s="22">
        <v>330000</v>
      </c>
      <c r="G8" s="22">
        <v>1184000</v>
      </c>
      <c r="H8" s="22">
        <v>1184000</v>
      </c>
      <c r="I8" s="22"/>
      <c r="J8" s="22"/>
      <c r="K8" s="22"/>
      <c r="L8" s="22"/>
      <c r="M8" s="22"/>
      <c r="N8" s="22"/>
      <c r="O8" s="22"/>
      <c r="P8" s="22"/>
      <c r="Q8" s="22"/>
    </row>
    <row r="9" ht="21" customHeight="1" spans="1:17">
      <c r="A9" s="92" t="s">
        <v>204</v>
      </c>
      <c r="B9" s="72" t="s">
        <v>349</v>
      </c>
      <c r="C9" s="72" t="s">
        <v>350</v>
      </c>
      <c r="D9" s="93" t="s">
        <v>351</v>
      </c>
      <c r="E9" s="94">
        <v>20</v>
      </c>
      <c r="F9" s="22"/>
      <c r="G9" s="22">
        <v>4000</v>
      </c>
      <c r="H9" s="22">
        <v>4000</v>
      </c>
      <c r="I9" s="22"/>
      <c r="J9" s="22"/>
      <c r="K9" s="22"/>
      <c r="L9" s="22"/>
      <c r="M9" s="22"/>
      <c r="N9" s="22"/>
      <c r="O9" s="22"/>
      <c r="P9" s="22"/>
      <c r="Q9" s="22"/>
    </row>
    <row r="10" ht="21" customHeight="1" spans="1:17">
      <c r="A10" s="92" t="s">
        <v>204</v>
      </c>
      <c r="B10" s="72" t="s">
        <v>352</v>
      </c>
      <c r="C10" s="72" t="s">
        <v>353</v>
      </c>
      <c r="D10" s="93" t="s">
        <v>318</v>
      </c>
      <c r="E10" s="94">
        <v>1</v>
      </c>
      <c r="F10" s="22"/>
      <c r="G10" s="22">
        <v>80100</v>
      </c>
      <c r="H10" s="22">
        <v>80100</v>
      </c>
      <c r="I10" s="22"/>
      <c r="J10" s="22"/>
      <c r="K10" s="22"/>
      <c r="L10" s="22"/>
      <c r="M10" s="22"/>
      <c r="N10" s="22"/>
      <c r="O10" s="22"/>
      <c r="P10" s="22"/>
      <c r="Q10" s="22"/>
    </row>
    <row r="11" ht="21" customHeight="1" spans="1:17">
      <c r="A11" s="92" t="s">
        <v>204</v>
      </c>
      <c r="B11" s="72" t="s">
        <v>354</v>
      </c>
      <c r="C11" s="72" t="s">
        <v>353</v>
      </c>
      <c r="D11" s="93" t="s">
        <v>318</v>
      </c>
      <c r="E11" s="94">
        <v>1</v>
      </c>
      <c r="F11" s="22">
        <v>330000</v>
      </c>
      <c r="G11" s="22">
        <v>330000</v>
      </c>
      <c r="H11" s="22">
        <v>330000</v>
      </c>
      <c r="I11" s="22"/>
      <c r="J11" s="22"/>
      <c r="K11" s="22"/>
      <c r="L11" s="22"/>
      <c r="M11" s="22"/>
      <c r="N11" s="22"/>
      <c r="O11" s="22"/>
      <c r="P11" s="22"/>
      <c r="Q11" s="22"/>
    </row>
    <row r="12" ht="21" customHeight="1" spans="1:17">
      <c r="A12" s="92" t="s">
        <v>204</v>
      </c>
      <c r="B12" s="72" t="s">
        <v>355</v>
      </c>
      <c r="C12" s="72" t="s">
        <v>353</v>
      </c>
      <c r="D12" s="93" t="s">
        <v>318</v>
      </c>
      <c r="E12" s="94">
        <v>1</v>
      </c>
      <c r="F12" s="22"/>
      <c r="G12" s="22">
        <v>220000</v>
      </c>
      <c r="H12" s="22">
        <v>220000</v>
      </c>
      <c r="I12" s="22"/>
      <c r="J12" s="22"/>
      <c r="K12" s="22"/>
      <c r="L12" s="22"/>
      <c r="M12" s="22"/>
      <c r="N12" s="22"/>
      <c r="O12" s="22"/>
      <c r="P12" s="22"/>
      <c r="Q12" s="22"/>
    </row>
    <row r="13" ht="21" customHeight="1" spans="1:17">
      <c r="A13" s="92" t="s">
        <v>204</v>
      </c>
      <c r="B13" s="72" t="s">
        <v>356</v>
      </c>
      <c r="C13" s="72" t="s">
        <v>357</v>
      </c>
      <c r="D13" s="93" t="s">
        <v>358</v>
      </c>
      <c r="E13" s="94">
        <v>1</v>
      </c>
      <c r="F13" s="22"/>
      <c r="G13" s="22">
        <v>130000</v>
      </c>
      <c r="H13" s="22">
        <v>130000</v>
      </c>
      <c r="I13" s="22"/>
      <c r="J13" s="22"/>
      <c r="K13" s="22"/>
      <c r="L13" s="22"/>
      <c r="M13" s="22"/>
      <c r="N13" s="22"/>
      <c r="O13" s="22"/>
      <c r="P13" s="22"/>
      <c r="Q13" s="22"/>
    </row>
    <row r="14" ht="21" customHeight="1" spans="1:17">
      <c r="A14" s="92" t="s">
        <v>204</v>
      </c>
      <c r="B14" s="72" t="s">
        <v>359</v>
      </c>
      <c r="C14" s="72" t="s">
        <v>360</v>
      </c>
      <c r="D14" s="93" t="s">
        <v>358</v>
      </c>
      <c r="E14" s="94">
        <v>1</v>
      </c>
      <c r="F14" s="22"/>
      <c r="G14" s="22">
        <v>129900</v>
      </c>
      <c r="H14" s="22">
        <v>129900</v>
      </c>
      <c r="I14" s="22"/>
      <c r="J14" s="22"/>
      <c r="K14" s="22"/>
      <c r="L14" s="22"/>
      <c r="M14" s="22"/>
      <c r="N14" s="22"/>
      <c r="O14" s="22"/>
      <c r="P14" s="22"/>
      <c r="Q14" s="22"/>
    </row>
    <row r="15" ht="21" customHeight="1" spans="1:17">
      <c r="A15" s="92" t="s">
        <v>213</v>
      </c>
      <c r="B15" s="72" t="s">
        <v>361</v>
      </c>
      <c r="C15" s="72" t="s">
        <v>362</v>
      </c>
      <c r="D15" s="93" t="s">
        <v>358</v>
      </c>
      <c r="E15" s="94">
        <v>1</v>
      </c>
      <c r="F15" s="22"/>
      <c r="G15" s="22">
        <v>100000</v>
      </c>
      <c r="H15" s="22">
        <v>100000</v>
      </c>
      <c r="I15" s="22"/>
      <c r="J15" s="22"/>
      <c r="K15" s="22"/>
      <c r="L15" s="22"/>
      <c r="M15" s="22"/>
      <c r="N15" s="22"/>
      <c r="O15" s="22"/>
      <c r="P15" s="22"/>
      <c r="Q15" s="22"/>
    </row>
    <row r="16" ht="21" customHeight="1" spans="1:17">
      <c r="A16" s="92" t="s">
        <v>213</v>
      </c>
      <c r="B16" s="72" t="s">
        <v>363</v>
      </c>
      <c r="C16" s="72" t="s">
        <v>364</v>
      </c>
      <c r="D16" s="93" t="s">
        <v>358</v>
      </c>
      <c r="E16" s="94">
        <v>1</v>
      </c>
      <c r="F16" s="22"/>
      <c r="G16" s="22">
        <v>190000</v>
      </c>
      <c r="H16" s="22">
        <v>190000</v>
      </c>
      <c r="I16" s="22"/>
      <c r="J16" s="22"/>
      <c r="K16" s="22"/>
      <c r="L16" s="22"/>
      <c r="M16" s="22"/>
      <c r="N16" s="22"/>
      <c r="O16" s="22"/>
      <c r="P16" s="22"/>
      <c r="Q16" s="22"/>
    </row>
    <row r="17" ht="21" customHeight="1" spans="1:17">
      <c r="A17" s="74" t="s">
        <v>95</v>
      </c>
      <c r="B17" s="75"/>
      <c r="C17" s="75"/>
      <c r="D17" s="75"/>
      <c r="E17" s="91"/>
      <c r="F17" s="22">
        <v>330000</v>
      </c>
      <c r="G17" s="22">
        <v>1184000</v>
      </c>
      <c r="H17" s="22">
        <v>1184000</v>
      </c>
      <c r="I17" s="22"/>
      <c r="J17" s="22"/>
      <c r="K17" s="22"/>
      <c r="L17" s="22"/>
      <c r="M17" s="22"/>
      <c r="N17" s="22"/>
      <c r="O17" s="22"/>
      <c r="P17" s="22"/>
      <c r="Q17" s="2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7"/>
      <c r="B1" s="57"/>
      <c r="C1" s="57"/>
      <c r="D1" s="57"/>
      <c r="E1" s="57"/>
      <c r="F1" s="57"/>
      <c r="G1" s="57"/>
      <c r="H1" s="61"/>
      <c r="I1" s="57"/>
      <c r="J1" s="57"/>
      <c r="K1" s="57"/>
      <c r="L1" s="51"/>
      <c r="M1" s="77"/>
      <c r="N1" s="78" t="s">
        <v>365</v>
      </c>
    </row>
    <row r="2" ht="27.75" customHeight="1" spans="1:14">
      <c r="A2" s="53" t="s">
        <v>366</v>
      </c>
      <c r="B2" s="62"/>
      <c r="C2" s="62"/>
      <c r="D2" s="62"/>
      <c r="E2" s="62"/>
      <c r="F2" s="62"/>
      <c r="G2" s="62"/>
      <c r="H2" s="63"/>
      <c r="I2" s="62"/>
      <c r="J2" s="62"/>
      <c r="K2" s="62"/>
      <c r="L2" s="43"/>
      <c r="M2" s="63"/>
      <c r="N2" s="62"/>
    </row>
    <row r="3" ht="18.75" customHeight="1" spans="1:14">
      <c r="A3" s="54" t="str">
        <f>"单位名称："&amp;"云南省民族宗教信息中心"</f>
        <v>单位名称：云南省民族宗教信息中心</v>
      </c>
      <c r="B3" s="55"/>
      <c r="C3" s="55"/>
      <c r="D3" s="55"/>
      <c r="E3" s="55"/>
      <c r="F3" s="55"/>
      <c r="G3" s="55"/>
      <c r="H3" s="61"/>
      <c r="I3" s="57"/>
      <c r="J3" s="57"/>
      <c r="K3" s="57"/>
      <c r="L3" s="60"/>
      <c r="M3" s="79"/>
      <c r="N3" s="80" t="s">
        <v>120</v>
      </c>
    </row>
    <row r="4" ht="15.75" customHeight="1" spans="1:14">
      <c r="A4" s="9" t="s">
        <v>339</v>
      </c>
      <c r="B4" s="64" t="s">
        <v>367</v>
      </c>
      <c r="C4" s="64" t="s">
        <v>368</v>
      </c>
      <c r="D4" s="65" t="s">
        <v>136</v>
      </c>
      <c r="E4" s="65"/>
      <c r="F4" s="65"/>
      <c r="G4" s="65"/>
      <c r="H4" s="66"/>
      <c r="I4" s="65"/>
      <c r="J4" s="65"/>
      <c r="K4" s="65"/>
      <c r="L4" s="81"/>
      <c r="M4" s="66"/>
      <c r="N4" s="82"/>
    </row>
    <row r="5" ht="17.25" customHeight="1" spans="1:14">
      <c r="A5" s="14"/>
      <c r="B5" s="67"/>
      <c r="C5" s="67"/>
      <c r="D5" s="67" t="s">
        <v>31</v>
      </c>
      <c r="E5" s="67" t="s">
        <v>34</v>
      </c>
      <c r="F5" s="67" t="s">
        <v>345</v>
      </c>
      <c r="G5" s="67" t="s">
        <v>346</v>
      </c>
      <c r="H5" s="68" t="s">
        <v>347</v>
      </c>
      <c r="I5" s="83" t="s">
        <v>348</v>
      </c>
      <c r="J5" s="83"/>
      <c r="K5" s="83"/>
      <c r="L5" s="84"/>
      <c r="M5" s="85"/>
      <c r="N5" s="69"/>
    </row>
    <row r="6" ht="54" customHeight="1" spans="1:14">
      <c r="A6" s="17"/>
      <c r="B6" s="69"/>
      <c r="C6" s="69"/>
      <c r="D6" s="69"/>
      <c r="E6" s="69"/>
      <c r="F6" s="69"/>
      <c r="G6" s="69"/>
      <c r="H6" s="70"/>
      <c r="I6" s="69" t="s">
        <v>33</v>
      </c>
      <c r="J6" s="69" t="s">
        <v>44</v>
      </c>
      <c r="K6" s="69" t="s">
        <v>143</v>
      </c>
      <c r="L6" s="86" t="s">
        <v>40</v>
      </c>
      <c r="M6" s="70" t="s">
        <v>41</v>
      </c>
      <c r="N6" s="69" t="s">
        <v>42</v>
      </c>
    </row>
    <row r="7" ht="15" customHeight="1" spans="1:14">
      <c r="A7" s="17">
        <v>1</v>
      </c>
      <c r="B7" s="69">
        <v>2</v>
      </c>
      <c r="C7" s="69">
        <v>3</v>
      </c>
      <c r="D7" s="70">
        <v>4</v>
      </c>
      <c r="E7" s="70">
        <v>5</v>
      </c>
      <c r="F7" s="70">
        <v>6</v>
      </c>
      <c r="G7" s="70">
        <v>7</v>
      </c>
      <c r="H7" s="70">
        <v>8</v>
      </c>
      <c r="I7" s="70">
        <v>9</v>
      </c>
      <c r="J7" s="70">
        <v>10</v>
      </c>
      <c r="K7" s="70">
        <v>11</v>
      </c>
      <c r="L7" s="70">
        <v>12</v>
      </c>
      <c r="M7" s="70">
        <v>13</v>
      </c>
      <c r="N7" s="70">
        <v>14</v>
      </c>
    </row>
    <row r="8" ht="21" customHeight="1" spans="1:14">
      <c r="A8" s="71"/>
      <c r="B8" s="72"/>
      <c r="C8" s="72"/>
      <c r="D8" s="73"/>
      <c r="E8" s="73"/>
      <c r="F8" s="73"/>
      <c r="G8" s="73"/>
      <c r="H8" s="73"/>
      <c r="I8" s="73"/>
      <c r="J8" s="73"/>
      <c r="K8" s="73"/>
      <c r="L8" s="87"/>
      <c r="M8" s="73"/>
      <c r="N8" s="73"/>
    </row>
    <row r="9" ht="21" customHeight="1" spans="1:14">
      <c r="A9" s="71"/>
      <c r="B9" s="72"/>
      <c r="C9" s="72"/>
      <c r="D9" s="73"/>
      <c r="E9" s="73"/>
      <c r="F9" s="73"/>
      <c r="G9" s="73"/>
      <c r="H9" s="73"/>
      <c r="I9" s="73"/>
      <c r="J9" s="73"/>
      <c r="K9" s="73"/>
      <c r="L9" s="87"/>
      <c r="M9" s="73"/>
      <c r="N9" s="73"/>
    </row>
    <row r="10" ht="21" customHeight="1" spans="1:14">
      <c r="A10" s="74" t="s">
        <v>95</v>
      </c>
      <c r="B10" s="75"/>
      <c r="C10" s="76"/>
      <c r="D10" s="73"/>
      <c r="E10" s="73"/>
      <c r="F10" s="73"/>
      <c r="G10" s="73"/>
      <c r="H10" s="73"/>
      <c r="I10" s="73"/>
      <c r="J10" s="73"/>
      <c r="K10" s="73"/>
      <c r="L10" s="87"/>
      <c r="M10" s="73"/>
      <c r="N10" s="73"/>
    </row>
    <row r="11" customHeight="1" spans="1:1">
      <c r="A11" t="s">
        <v>369</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9" sqref="A9"/>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52"/>
      <c r="W1" s="51" t="s">
        <v>370</v>
      </c>
    </row>
    <row r="2" ht="27.75" customHeight="1" spans="1:23">
      <c r="A2" s="53" t="s">
        <v>371</v>
      </c>
      <c r="B2" s="27"/>
      <c r="C2" s="27"/>
      <c r="D2" s="27"/>
      <c r="E2" s="27"/>
      <c r="F2" s="27"/>
      <c r="G2" s="27"/>
      <c r="H2" s="27"/>
      <c r="I2" s="27"/>
      <c r="J2" s="27"/>
      <c r="K2" s="27"/>
      <c r="L2" s="27"/>
      <c r="M2" s="27"/>
      <c r="N2" s="27"/>
      <c r="O2" s="27"/>
      <c r="P2" s="27"/>
      <c r="Q2" s="27"/>
      <c r="R2" s="27"/>
      <c r="S2" s="27"/>
      <c r="T2" s="27"/>
      <c r="U2" s="27"/>
      <c r="V2" s="27"/>
      <c r="W2" s="27"/>
    </row>
    <row r="3" ht="18" customHeight="1" spans="1:23">
      <c r="A3" s="54" t="str">
        <f>"单位名称："&amp;"云南省民族宗教信息中心"</f>
        <v>单位名称：云南省民族宗教信息中心</v>
      </c>
      <c r="B3" s="55"/>
      <c r="C3" s="55"/>
      <c r="D3" s="56"/>
      <c r="E3" s="57"/>
      <c r="F3" s="57"/>
      <c r="G3" s="57"/>
      <c r="H3" s="57"/>
      <c r="I3" s="57"/>
      <c r="W3" s="60" t="s">
        <v>120</v>
      </c>
    </row>
    <row r="4" ht="19.5" customHeight="1" spans="1:23">
      <c r="A4" s="15" t="s">
        <v>372</v>
      </c>
      <c r="B4" s="10" t="s">
        <v>136</v>
      </c>
      <c r="C4" s="11"/>
      <c r="D4" s="11"/>
      <c r="E4" s="10" t="s">
        <v>373</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8" t="s">
        <v>374</v>
      </c>
      <c r="E5" s="59" t="s">
        <v>375</v>
      </c>
      <c r="F5" s="59" t="s">
        <v>376</v>
      </c>
      <c r="G5" s="59" t="s">
        <v>377</v>
      </c>
      <c r="H5" s="59" t="s">
        <v>378</v>
      </c>
      <c r="I5" s="59" t="s">
        <v>379</v>
      </c>
      <c r="J5" s="59" t="s">
        <v>380</v>
      </c>
      <c r="K5" s="59" t="s">
        <v>381</v>
      </c>
      <c r="L5" s="59" t="s">
        <v>382</v>
      </c>
      <c r="M5" s="59" t="s">
        <v>383</v>
      </c>
      <c r="N5" s="59" t="s">
        <v>384</v>
      </c>
      <c r="O5" s="59" t="s">
        <v>385</v>
      </c>
      <c r="P5" s="59" t="s">
        <v>386</v>
      </c>
      <c r="Q5" s="59" t="s">
        <v>387</v>
      </c>
      <c r="R5" s="59" t="s">
        <v>388</v>
      </c>
      <c r="S5" s="59" t="s">
        <v>389</v>
      </c>
      <c r="T5" s="59" t="s">
        <v>390</v>
      </c>
      <c r="U5" s="59" t="s">
        <v>391</v>
      </c>
      <c r="V5" s="59" t="s">
        <v>392</v>
      </c>
      <c r="W5" s="59" t="s">
        <v>393</v>
      </c>
    </row>
    <row r="6" ht="19.5" customHeight="1" spans="1:23">
      <c r="A6" s="59">
        <v>1</v>
      </c>
      <c r="B6" s="59">
        <v>2</v>
      </c>
      <c r="C6" s="59">
        <v>3</v>
      </c>
      <c r="D6" s="10">
        <v>4</v>
      </c>
      <c r="E6" s="59">
        <v>5</v>
      </c>
      <c r="F6" s="59">
        <v>6</v>
      </c>
      <c r="G6" s="59">
        <v>7</v>
      </c>
      <c r="H6" s="10">
        <v>8</v>
      </c>
      <c r="I6" s="59">
        <v>9</v>
      </c>
      <c r="J6" s="59">
        <v>10</v>
      </c>
      <c r="K6" s="59">
        <v>11</v>
      </c>
      <c r="L6" s="10">
        <v>12</v>
      </c>
      <c r="M6" s="59">
        <v>13</v>
      </c>
      <c r="N6" s="59">
        <v>14</v>
      </c>
      <c r="O6" s="59">
        <v>15</v>
      </c>
      <c r="P6" s="10">
        <v>16</v>
      </c>
      <c r="Q6" s="59">
        <v>17</v>
      </c>
      <c r="R6" s="59">
        <v>18</v>
      </c>
      <c r="S6" s="59">
        <v>19</v>
      </c>
      <c r="T6" s="10">
        <v>20</v>
      </c>
      <c r="U6" s="10">
        <v>21</v>
      </c>
      <c r="V6" s="10">
        <v>22</v>
      </c>
      <c r="W6" s="59">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t="s">
        <v>394</v>
      </c>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1" t="s">
        <v>395</v>
      </c>
    </row>
    <row r="2" ht="28.5" customHeight="1" spans="1:10">
      <c r="A2" s="42" t="s">
        <v>396</v>
      </c>
      <c r="B2" s="27"/>
      <c r="C2" s="27"/>
      <c r="D2" s="27"/>
      <c r="E2" s="27"/>
      <c r="F2" s="43"/>
      <c r="G2" s="27"/>
      <c r="H2" s="43"/>
      <c r="I2" s="43"/>
      <c r="J2" s="27"/>
    </row>
    <row r="3" ht="17.25" customHeight="1" spans="1:1">
      <c r="A3" s="4" t="str">
        <f>"单位名称："&amp;"云南省民族宗教信息中心"</f>
        <v>单位名称：云南省民族宗教信息中心</v>
      </c>
    </row>
    <row r="4" ht="44.25" customHeight="1" spans="1:10">
      <c r="A4" s="44" t="s">
        <v>218</v>
      </c>
      <c r="B4" s="44" t="s">
        <v>219</v>
      </c>
      <c r="C4" s="44" t="s">
        <v>220</v>
      </c>
      <c r="D4" s="44" t="s">
        <v>221</v>
      </c>
      <c r="E4" s="44" t="s">
        <v>222</v>
      </c>
      <c r="F4" s="45" t="s">
        <v>223</v>
      </c>
      <c r="G4" s="44" t="s">
        <v>224</v>
      </c>
      <c r="H4" s="45" t="s">
        <v>225</v>
      </c>
      <c r="I4" s="45" t="s">
        <v>226</v>
      </c>
      <c r="J4" s="44" t="s">
        <v>227</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customHeight="1" spans="1:1">
      <c r="A8" t="s">
        <v>397</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398</v>
      </c>
    </row>
    <row r="2" ht="30.65" customHeight="1" spans="1:8">
      <c r="A2" s="36" t="s">
        <v>399</v>
      </c>
      <c r="B2" s="36"/>
      <c r="C2" s="36"/>
      <c r="D2" s="36"/>
      <c r="E2" s="36"/>
      <c r="F2" s="36"/>
      <c r="G2" s="36"/>
      <c r="H2" s="36"/>
    </row>
    <row r="3" ht="18.75" customHeight="1" spans="1:8">
      <c r="A3" s="34" t="str">
        <f>"单位名称："&amp;"云南省民族宗教信息中心"</f>
        <v>单位名称：云南省民族宗教信息中心</v>
      </c>
      <c r="B3" s="34"/>
      <c r="C3" s="34"/>
      <c r="D3" s="34"/>
      <c r="E3" s="34"/>
      <c r="F3" s="34"/>
      <c r="G3" s="34"/>
      <c r="H3" s="34"/>
    </row>
    <row r="4" ht="18.75" customHeight="1" spans="1:8">
      <c r="A4" s="37" t="s">
        <v>129</v>
      </c>
      <c r="B4" s="37" t="s">
        <v>400</v>
      </c>
      <c r="C4" s="37" t="s">
        <v>401</v>
      </c>
      <c r="D4" s="37" t="s">
        <v>402</v>
      </c>
      <c r="E4" s="37" t="s">
        <v>403</v>
      </c>
      <c r="F4" s="37" t="s">
        <v>404</v>
      </c>
      <c r="G4" s="37"/>
      <c r="H4" s="37"/>
    </row>
    <row r="5" ht="18.75" customHeight="1" spans="1:8">
      <c r="A5" s="37"/>
      <c r="B5" s="37"/>
      <c r="C5" s="37"/>
      <c r="D5" s="37"/>
      <c r="E5" s="37"/>
      <c r="F5" s="37" t="s">
        <v>343</v>
      </c>
      <c r="G5" s="37" t="s">
        <v>405</v>
      </c>
      <c r="H5" s="37" t="s">
        <v>406</v>
      </c>
    </row>
    <row r="6" ht="18.75" customHeight="1" spans="1:8">
      <c r="A6" s="38" t="s">
        <v>112</v>
      </c>
      <c r="B6" s="38" t="s">
        <v>113</v>
      </c>
      <c r="C6" s="38" t="s">
        <v>114</v>
      </c>
      <c r="D6" s="38" t="s">
        <v>115</v>
      </c>
      <c r="E6" s="38" t="s">
        <v>116</v>
      </c>
      <c r="F6" s="38" t="s">
        <v>117</v>
      </c>
      <c r="G6" s="38" t="s">
        <v>407</v>
      </c>
      <c r="H6" s="38" t="s">
        <v>408</v>
      </c>
    </row>
    <row r="7" ht="29.9" customHeight="1" spans="1:8">
      <c r="A7" s="39"/>
      <c r="B7" s="39"/>
      <c r="C7" s="39"/>
      <c r="D7" s="39"/>
      <c r="E7" s="37"/>
      <c r="F7" s="40"/>
      <c r="G7" s="41"/>
      <c r="H7" s="41"/>
    </row>
    <row r="8" ht="20.15" customHeight="1" spans="1:8">
      <c r="A8" s="37" t="s">
        <v>31</v>
      </c>
      <c r="B8" s="37"/>
      <c r="C8" s="37"/>
      <c r="D8" s="37"/>
      <c r="E8" s="37"/>
      <c r="F8" s="40"/>
      <c r="G8" s="41"/>
      <c r="H8" s="41"/>
    </row>
    <row r="9" customHeight="1" spans="1:1">
      <c r="A9" t="s">
        <v>409</v>
      </c>
    </row>
  </sheetData>
  <mergeCells count="8">
    <mergeCell ref="A2:H2"/>
    <mergeCell ref="F4:H4"/>
    <mergeCell ref="A8:E8"/>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410</v>
      </c>
    </row>
    <row r="2" ht="27.75" customHeight="1" spans="1:11">
      <c r="A2" s="27" t="s">
        <v>411</v>
      </c>
      <c r="B2" s="27"/>
      <c r="C2" s="27"/>
      <c r="D2" s="27"/>
      <c r="E2" s="27"/>
      <c r="F2" s="27"/>
      <c r="G2" s="27"/>
      <c r="H2" s="27"/>
      <c r="I2" s="27"/>
      <c r="J2" s="27"/>
      <c r="K2" s="27"/>
    </row>
    <row r="3" ht="13.5" customHeight="1" spans="1:11">
      <c r="A3" s="4" t="str">
        <f>"单位名称："&amp;"云南省民族宗教信息中心"</f>
        <v>单位名称：云南省民族宗教信息中心</v>
      </c>
      <c r="B3" s="5"/>
      <c r="C3" s="5"/>
      <c r="D3" s="5"/>
      <c r="E3" s="5"/>
      <c r="F3" s="5"/>
      <c r="G3" s="5"/>
      <c r="H3" s="6"/>
      <c r="I3" s="6"/>
      <c r="J3" s="6"/>
      <c r="K3" s="7" t="s">
        <v>120</v>
      </c>
    </row>
    <row r="4" ht="21.75" customHeight="1" spans="1:11">
      <c r="A4" s="8" t="s">
        <v>195</v>
      </c>
      <c r="B4" s="8" t="s">
        <v>131</v>
      </c>
      <c r="C4" s="8" t="s">
        <v>196</v>
      </c>
      <c r="D4" s="9" t="s">
        <v>132</v>
      </c>
      <c r="E4" s="9" t="s">
        <v>133</v>
      </c>
      <c r="F4" s="9" t="s">
        <v>134</v>
      </c>
      <c r="G4" s="9" t="s">
        <v>135</v>
      </c>
      <c r="H4" s="15" t="s">
        <v>31</v>
      </c>
      <c r="I4" s="10" t="s">
        <v>412</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95</v>
      </c>
      <c r="B10" s="31"/>
      <c r="C10" s="31"/>
      <c r="D10" s="31"/>
      <c r="E10" s="31"/>
      <c r="F10" s="31"/>
      <c r="G10" s="32"/>
      <c r="H10" s="22"/>
      <c r="I10" s="22"/>
      <c r="J10" s="22"/>
      <c r="K10" s="22"/>
    </row>
    <row r="11" customHeight="1" spans="1:1">
      <c r="A11" t="s">
        <v>413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 sqref="A1 A1 A1 A1 A1 A1 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414</v>
      </c>
    </row>
    <row r="2" ht="27.75" customHeight="1" spans="1:7">
      <c r="A2" s="3" t="s">
        <v>415</v>
      </c>
      <c r="B2" s="3"/>
      <c r="C2" s="3"/>
      <c r="D2" s="3"/>
      <c r="E2" s="3"/>
      <c r="F2" s="3"/>
      <c r="G2" s="3"/>
    </row>
    <row r="3" ht="13.5" customHeight="1" spans="1:7">
      <c r="A3" s="4" t="str">
        <f>"单位名称："&amp;"云南省民族宗教信息中心"</f>
        <v>单位名称：云南省民族宗教信息中心</v>
      </c>
      <c r="B3" s="5"/>
      <c r="C3" s="5"/>
      <c r="D3" s="5"/>
      <c r="E3" s="6"/>
      <c r="F3" s="6"/>
      <c r="G3" s="7" t="s">
        <v>120</v>
      </c>
    </row>
    <row r="4" ht="21.75" customHeight="1" spans="1:7">
      <c r="A4" s="8" t="s">
        <v>196</v>
      </c>
      <c r="B4" s="8" t="s">
        <v>195</v>
      </c>
      <c r="C4" s="8" t="s">
        <v>131</v>
      </c>
      <c r="D4" s="9" t="s">
        <v>416</v>
      </c>
      <c r="E4" s="10" t="s">
        <v>34</v>
      </c>
      <c r="F4" s="11"/>
      <c r="G4" s="12"/>
    </row>
    <row r="5" ht="21.75" customHeight="1" spans="1:7">
      <c r="A5" s="13"/>
      <c r="B5" s="13"/>
      <c r="C5" s="13"/>
      <c r="D5" s="14"/>
      <c r="E5" s="15" t="s">
        <v>417</v>
      </c>
      <c r="F5" s="9" t="s">
        <v>418</v>
      </c>
      <c r="G5" s="9" t="s">
        <v>419</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1353400</v>
      </c>
      <c r="F8" s="22">
        <v>1353400</v>
      </c>
      <c r="G8" s="22">
        <v>1353400</v>
      </c>
    </row>
    <row r="9" ht="29.9" customHeight="1" spans="1:7">
      <c r="A9" s="20"/>
      <c r="B9" s="20" t="s">
        <v>420</v>
      </c>
      <c r="C9" s="20" t="s">
        <v>213</v>
      </c>
      <c r="D9" s="20" t="s">
        <v>421</v>
      </c>
      <c r="E9" s="22">
        <v>290000</v>
      </c>
      <c r="F9" s="22">
        <v>290000</v>
      </c>
      <c r="G9" s="22">
        <v>290000</v>
      </c>
    </row>
    <row r="10" ht="29.9" customHeight="1" spans="1:7">
      <c r="A10" s="23"/>
      <c r="B10" s="20" t="s">
        <v>422</v>
      </c>
      <c r="C10" s="20" t="s">
        <v>199</v>
      </c>
      <c r="D10" s="20" t="s">
        <v>421</v>
      </c>
      <c r="E10" s="22">
        <v>43400</v>
      </c>
      <c r="F10" s="22">
        <v>43400</v>
      </c>
      <c r="G10" s="22">
        <v>43400</v>
      </c>
    </row>
    <row r="11" ht="29.9" customHeight="1" spans="1:7">
      <c r="A11" s="23"/>
      <c r="B11" s="20" t="s">
        <v>423</v>
      </c>
      <c r="C11" s="20" t="s">
        <v>204</v>
      </c>
      <c r="D11" s="20" t="s">
        <v>421</v>
      </c>
      <c r="E11" s="22">
        <v>1020000</v>
      </c>
      <c r="F11" s="22">
        <v>1020000</v>
      </c>
      <c r="G11" s="22">
        <v>1020000</v>
      </c>
    </row>
    <row r="12" ht="18.75" customHeight="1" spans="1:7">
      <c r="A12" s="24" t="s">
        <v>31</v>
      </c>
      <c r="B12" s="25" t="s">
        <v>424</v>
      </c>
      <c r="C12" s="25"/>
      <c r="D12" s="26"/>
      <c r="E12" s="22">
        <v>1353400</v>
      </c>
      <c r="F12" s="22">
        <v>1353400</v>
      </c>
      <c r="G12" s="22">
        <v>1353400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42"/>
      <c r="J1" s="154"/>
      <c r="R1" s="2" t="s">
        <v>27</v>
      </c>
    </row>
    <row r="2" ht="36" customHeight="1" spans="1:19">
      <c r="A2" s="143" t="s">
        <v>28</v>
      </c>
      <c r="B2" s="27"/>
      <c r="C2" s="27"/>
      <c r="D2" s="27"/>
      <c r="E2" s="27"/>
      <c r="F2" s="27"/>
      <c r="G2" s="27"/>
      <c r="H2" s="27"/>
      <c r="I2" s="27"/>
      <c r="J2" s="43"/>
      <c r="K2" s="27"/>
      <c r="L2" s="27"/>
      <c r="M2" s="27"/>
      <c r="N2" s="27"/>
      <c r="O2" s="27"/>
      <c r="P2" s="27"/>
      <c r="Q2" s="27"/>
      <c r="R2" s="27"/>
      <c r="S2" s="27"/>
    </row>
    <row r="3" ht="20.25" customHeight="1" spans="1:19">
      <c r="A3" s="88" t="str">
        <f>"单位名称："&amp;"云南省民族宗教信息中心"</f>
        <v>单位名称：云南省民族宗教信息中心</v>
      </c>
      <c r="B3" s="6"/>
      <c r="C3" s="6"/>
      <c r="D3" s="6"/>
      <c r="E3" s="6"/>
      <c r="F3" s="6"/>
      <c r="G3" s="6"/>
      <c r="H3" s="6"/>
      <c r="I3" s="6"/>
      <c r="J3" s="155"/>
      <c r="K3" s="6"/>
      <c r="L3" s="6"/>
      <c r="M3" s="6"/>
      <c r="N3" s="7"/>
      <c r="O3" s="7"/>
      <c r="P3" s="7"/>
      <c r="Q3" s="7"/>
      <c r="R3" s="7" t="s">
        <v>2</v>
      </c>
      <c r="S3" s="7" t="s">
        <v>2</v>
      </c>
    </row>
    <row r="4" ht="18.75" customHeight="1" spans="1:19">
      <c r="A4" s="144" t="s">
        <v>29</v>
      </c>
      <c r="B4" s="145" t="s">
        <v>30</v>
      </c>
      <c r="C4" s="145" t="s">
        <v>31</v>
      </c>
      <c r="D4" s="146" t="s">
        <v>32</v>
      </c>
      <c r="E4" s="147"/>
      <c r="F4" s="147"/>
      <c r="G4" s="147"/>
      <c r="H4" s="147"/>
      <c r="I4" s="147"/>
      <c r="J4" s="156"/>
      <c r="K4" s="147"/>
      <c r="L4" s="147"/>
      <c r="M4" s="147"/>
      <c r="N4" s="157"/>
      <c r="O4" s="157" t="s">
        <v>20</v>
      </c>
      <c r="P4" s="157"/>
      <c r="Q4" s="157"/>
      <c r="R4" s="157"/>
      <c r="S4" s="157"/>
    </row>
    <row r="5" ht="18" customHeight="1" spans="1:19">
      <c r="A5" s="148"/>
      <c r="B5" s="149"/>
      <c r="C5" s="149"/>
      <c r="D5" s="149" t="s">
        <v>33</v>
      </c>
      <c r="E5" s="149" t="s">
        <v>34</v>
      </c>
      <c r="F5" s="149" t="s">
        <v>35</v>
      </c>
      <c r="G5" s="149" t="s">
        <v>36</v>
      </c>
      <c r="H5" s="149" t="s">
        <v>37</v>
      </c>
      <c r="I5" s="158" t="s">
        <v>38</v>
      </c>
      <c r="J5" s="159"/>
      <c r="K5" s="158" t="s">
        <v>39</v>
      </c>
      <c r="L5" s="158" t="s">
        <v>40</v>
      </c>
      <c r="M5" s="158" t="s">
        <v>41</v>
      </c>
      <c r="N5" s="160" t="s">
        <v>42</v>
      </c>
      <c r="O5" s="161" t="s">
        <v>33</v>
      </c>
      <c r="P5" s="161" t="s">
        <v>34</v>
      </c>
      <c r="Q5" s="161" t="s">
        <v>35</v>
      </c>
      <c r="R5" s="161" t="s">
        <v>36</v>
      </c>
      <c r="S5" s="161" t="s">
        <v>43</v>
      </c>
    </row>
    <row r="6" ht="29.25" customHeight="1" spans="1:19">
      <c r="A6" s="150"/>
      <c r="B6" s="151"/>
      <c r="C6" s="151"/>
      <c r="D6" s="151"/>
      <c r="E6" s="151"/>
      <c r="F6" s="151"/>
      <c r="G6" s="151"/>
      <c r="H6" s="151"/>
      <c r="I6" s="162" t="s">
        <v>33</v>
      </c>
      <c r="J6" s="162" t="s">
        <v>44</v>
      </c>
      <c r="K6" s="162" t="s">
        <v>39</v>
      </c>
      <c r="L6" s="162" t="s">
        <v>40</v>
      </c>
      <c r="M6" s="162" t="s">
        <v>41</v>
      </c>
      <c r="N6" s="162" t="s">
        <v>42</v>
      </c>
      <c r="O6" s="162"/>
      <c r="P6" s="162"/>
      <c r="Q6" s="162"/>
      <c r="R6" s="162"/>
      <c r="S6" s="162"/>
    </row>
    <row r="7" ht="16.5" customHeight="1" spans="1:19">
      <c r="A7" s="126">
        <v>1</v>
      </c>
      <c r="B7" s="19">
        <v>2</v>
      </c>
      <c r="C7" s="19">
        <v>3</v>
      </c>
      <c r="D7" s="19">
        <v>4</v>
      </c>
      <c r="E7" s="126">
        <v>5</v>
      </c>
      <c r="F7" s="19">
        <v>6</v>
      </c>
      <c r="G7" s="19">
        <v>7</v>
      </c>
      <c r="H7" s="126">
        <v>8</v>
      </c>
      <c r="I7" s="19">
        <v>9</v>
      </c>
      <c r="J7" s="33">
        <v>10</v>
      </c>
      <c r="K7" s="33">
        <v>11</v>
      </c>
      <c r="L7" s="163">
        <v>12</v>
      </c>
      <c r="M7" s="33">
        <v>13</v>
      </c>
      <c r="N7" s="33">
        <v>14</v>
      </c>
      <c r="O7" s="33">
        <v>15</v>
      </c>
      <c r="P7" s="33">
        <v>16</v>
      </c>
      <c r="Q7" s="33">
        <v>17</v>
      </c>
      <c r="R7" s="33">
        <v>18</v>
      </c>
      <c r="S7" s="33">
        <v>19</v>
      </c>
    </row>
    <row r="8" ht="31.4" customHeight="1" spans="1:19">
      <c r="A8" s="29" t="s">
        <v>45</v>
      </c>
      <c r="B8" s="29" t="s">
        <v>46</v>
      </c>
      <c r="C8" s="22">
        <v>2892315.67</v>
      </c>
      <c r="D8" s="116">
        <v>2892315.67</v>
      </c>
      <c r="E8" s="87">
        <v>2822315.67</v>
      </c>
      <c r="F8" s="87"/>
      <c r="G8" s="87"/>
      <c r="H8" s="87"/>
      <c r="I8" s="87">
        <v>70000</v>
      </c>
      <c r="J8" s="87"/>
      <c r="K8" s="87"/>
      <c r="L8" s="87"/>
      <c r="M8" s="87"/>
      <c r="N8" s="87">
        <v>70000</v>
      </c>
      <c r="O8" s="87"/>
      <c r="P8" s="87"/>
      <c r="Q8" s="87"/>
      <c r="R8" s="87"/>
      <c r="S8" s="87"/>
    </row>
    <row r="9" ht="16.5" customHeight="1" spans="1:19">
      <c r="A9" s="152" t="s">
        <v>31</v>
      </c>
      <c r="B9" s="153"/>
      <c r="C9" s="116">
        <v>2892315.67</v>
      </c>
      <c r="D9" s="116">
        <v>2892315.67</v>
      </c>
      <c r="E9" s="87">
        <v>2822315.67</v>
      </c>
      <c r="F9" s="87"/>
      <c r="G9" s="87"/>
      <c r="H9" s="87"/>
      <c r="I9" s="87">
        <v>70000</v>
      </c>
      <c r="J9" s="87"/>
      <c r="K9" s="87"/>
      <c r="L9" s="87"/>
      <c r="M9" s="87"/>
      <c r="N9" s="87">
        <v>70000</v>
      </c>
      <c r="O9" s="87"/>
      <c r="P9" s="87"/>
      <c r="Q9" s="87"/>
      <c r="R9" s="87"/>
      <c r="S9" s="87"/>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2" t="s">
        <v>47</v>
      </c>
    </row>
    <row r="2" ht="28.5" customHeight="1" spans="1:15">
      <c r="A2" s="27" t="s">
        <v>48</v>
      </c>
      <c r="B2" s="27"/>
      <c r="C2" s="27"/>
      <c r="D2" s="27"/>
      <c r="E2" s="27"/>
      <c r="F2" s="27"/>
      <c r="G2" s="27"/>
      <c r="H2" s="27"/>
      <c r="I2" s="27"/>
      <c r="J2" s="27"/>
      <c r="K2" s="27"/>
      <c r="L2" s="27"/>
      <c r="M2" s="27"/>
      <c r="N2" s="27"/>
      <c r="O2" s="27"/>
    </row>
    <row r="3" ht="15" customHeight="1" spans="1:15">
      <c r="A3" s="97" t="str">
        <f>"单位名称："&amp;"云南省民族宗教信息中心"</f>
        <v>单位名称：云南省民族宗教信息中心</v>
      </c>
      <c r="B3" s="98"/>
      <c r="C3" s="55"/>
      <c r="D3" s="55"/>
      <c r="E3" s="55"/>
      <c r="F3" s="55"/>
      <c r="G3" s="6"/>
      <c r="H3" s="55"/>
      <c r="I3" s="55"/>
      <c r="J3" s="6"/>
      <c r="K3" s="55"/>
      <c r="L3" s="55"/>
      <c r="M3" s="6"/>
      <c r="N3" s="6"/>
      <c r="O3" s="99" t="s">
        <v>2</v>
      </c>
    </row>
    <row r="4" ht="18.75" customHeight="1" spans="1:15">
      <c r="A4" s="9" t="s">
        <v>49</v>
      </c>
      <c r="B4" s="9" t="s">
        <v>50</v>
      </c>
      <c r="C4" s="15" t="s">
        <v>31</v>
      </c>
      <c r="D4" s="59" t="s">
        <v>34</v>
      </c>
      <c r="E4" s="59"/>
      <c r="F4" s="59"/>
      <c r="G4" s="141" t="s">
        <v>35</v>
      </c>
      <c r="H4" s="9" t="s">
        <v>36</v>
      </c>
      <c r="I4" s="9" t="s">
        <v>51</v>
      </c>
      <c r="J4" s="10" t="s">
        <v>52</v>
      </c>
      <c r="K4" s="65" t="s">
        <v>53</v>
      </c>
      <c r="L4" s="65" t="s">
        <v>54</v>
      </c>
      <c r="M4" s="65" t="s">
        <v>55</v>
      </c>
      <c r="N4" s="65" t="s">
        <v>56</v>
      </c>
      <c r="O4" s="82" t="s">
        <v>57</v>
      </c>
    </row>
    <row r="5" ht="30" customHeight="1" spans="1:15">
      <c r="A5" s="18"/>
      <c r="B5" s="18"/>
      <c r="C5" s="18"/>
      <c r="D5" s="59" t="s">
        <v>33</v>
      </c>
      <c r="E5" s="59" t="s">
        <v>58</v>
      </c>
      <c r="F5" s="59" t="s">
        <v>59</v>
      </c>
      <c r="G5" s="18"/>
      <c r="H5" s="18"/>
      <c r="I5" s="18"/>
      <c r="J5" s="59" t="s">
        <v>33</v>
      </c>
      <c r="K5" s="86" t="s">
        <v>53</v>
      </c>
      <c r="L5" s="86" t="s">
        <v>54</v>
      </c>
      <c r="M5" s="86" t="s">
        <v>55</v>
      </c>
      <c r="N5" s="86" t="s">
        <v>56</v>
      </c>
      <c r="O5" s="86" t="s">
        <v>57</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9" t="s">
        <v>60</v>
      </c>
      <c r="B7" s="29" t="s">
        <v>61</v>
      </c>
      <c r="C7" s="116">
        <v>2527093.51</v>
      </c>
      <c r="D7" s="116">
        <v>2457093.51</v>
      </c>
      <c r="E7" s="116">
        <v>1103693.51</v>
      </c>
      <c r="F7" s="116">
        <v>1353400</v>
      </c>
      <c r="G7" s="87"/>
      <c r="H7" s="116"/>
      <c r="I7" s="116"/>
      <c r="J7" s="116">
        <v>70000</v>
      </c>
      <c r="K7" s="116"/>
      <c r="L7" s="116"/>
      <c r="M7" s="87"/>
      <c r="N7" s="116"/>
      <c r="O7" s="116">
        <v>70000</v>
      </c>
    </row>
    <row r="8" ht="20.25" customHeight="1" spans="1:15">
      <c r="A8" s="124" t="s">
        <v>62</v>
      </c>
      <c r="B8" s="124" t="s">
        <v>63</v>
      </c>
      <c r="C8" s="116">
        <v>2527093.51</v>
      </c>
      <c r="D8" s="116">
        <v>2457093.51</v>
      </c>
      <c r="E8" s="116">
        <v>1103693.51</v>
      </c>
      <c r="F8" s="116">
        <v>1353400</v>
      </c>
      <c r="G8" s="87"/>
      <c r="H8" s="116"/>
      <c r="I8" s="116"/>
      <c r="J8" s="116">
        <v>70000</v>
      </c>
      <c r="K8" s="116"/>
      <c r="L8" s="116"/>
      <c r="M8" s="87"/>
      <c r="N8" s="116"/>
      <c r="O8" s="116">
        <v>70000</v>
      </c>
    </row>
    <row r="9" ht="20.25" customHeight="1" spans="1:15">
      <c r="A9" s="125" t="s">
        <v>64</v>
      </c>
      <c r="B9" s="125" t="s">
        <v>65</v>
      </c>
      <c r="C9" s="116">
        <v>1353400</v>
      </c>
      <c r="D9" s="116">
        <v>1353400</v>
      </c>
      <c r="E9" s="116"/>
      <c r="F9" s="116">
        <v>1353400</v>
      </c>
      <c r="G9" s="87"/>
      <c r="H9" s="116"/>
      <c r="I9" s="116"/>
      <c r="J9" s="116"/>
      <c r="K9" s="116"/>
      <c r="L9" s="116"/>
      <c r="M9" s="87"/>
      <c r="N9" s="116"/>
      <c r="O9" s="116"/>
    </row>
    <row r="10" ht="20.25" customHeight="1" spans="1:15">
      <c r="A10" s="125" t="s">
        <v>66</v>
      </c>
      <c r="B10" s="125" t="s">
        <v>67</v>
      </c>
      <c r="C10" s="116">
        <v>1173693.51</v>
      </c>
      <c r="D10" s="116">
        <v>1103693.51</v>
      </c>
      <c r="E10" s="116">
        <v>1103693.51</v>
      </c>
      <c r="F10" s="116"/>
      <c r="G10" s="87"/>
      <c r="H10" s="116"/>
      <c r="I10" s="116"/>
      <c r="J10" s="116">
        <v>70000</v>
      </c>
      <c r="K10" s="116"/>
      <c r="L10" s="116"/>
      <c r="M10" s="87"/>
      <c r="N10" s="116"/>
      <c r="O10" s="116">
        <v>70000</v>
      </c>
    </row>
    <row r="11" ht="20.25" customHeight="1" spans="1:15">
      <c r="A11" s="29" t="s">
        <v>68</v>
      </c>
      <c r="B11" s="29" t="s">
        <v>69</v>
      </c>
      <c r="C11" s="116">
        <v>146154.3</v>
      </c>
      <c r="D11" s="116">
        <v>146154.3</v>
      </c>
      <c r="E11" s="116">
        <v>146154.3</v>
      </c>
      <c r="F11" s="116"/>
      <c r="G11" s="87"/>
      <c r="H11" s="116"/>
      <c r="I11" s="116"/>
      <c r="J11" s="116"/>
      <c r="K11" s="116"/>
      <c r="L11" s="116"/>
      <c r="M11" s="87"/>
      <c r="N11" s="116"/>
      <c r="O11" s="116"/>
    </row>
    <row r="12" ht="20.25" customHeight="1" spans="1:15">
      <c r="A12" s="124" t="s">
        <v>70</v>
      </c>
      <c r="B12" s="124" t="s">
        <v>71</v>
      </c>
      <c r="C12" s="116">
        <v>139421.6</v>
      </c>
      <c r="D12" s="116">
        <v>139421.6</v>
      </c>
      <c r="E12" s="116">
        <v>139421.6</v>
      </c>
      <c r="F12" s="116"/>
      <c r="G12" s="87"/>
      <c r="H12" s="116"/>
      <c r="I12" s="116"/>
      <c r="J12" s="116"/>
      <c r="K12" s="116"/>
      <c r="L12" s="116"/>
      <c r="M12" s="87"/>
      <c r="N12" s="116"/>
      <c r="O12" s="116"/>
    </row>
    <row r="13" ht="20.25" customHeight="1" spans="1:15">
      <c r="A13" s="125" t="s">
        <v>72</v>
      </c>
      <c r="B13" s="125" t="s">
        <v>73</v>
      </c>
      <c r="C13" s="116">
        <v>540</v>
      </c>
      <c r="D13" s="116">
        <v>540</v>
      </c>
      <c r="E13" s="116">
        <v>540</v>
      </c>
      <c r="F13" s="116"/>
      <c r="G13" s="87"/>
      <c r="H13" s="116"/>
      <c r="I13" s="116"/>
      <c r="J13" s="116"/>
      <c r="K13" s="116"/>
      <c r="L13" s="116"/>
      <c r="M13" s="87"/>
      <c r="N13" s="116"/>
      <c r="O13" s="116"/>
    </row>
    <row r="14" ht="20.25" customHeight="1" spans="1:15">
      <c r="A14" s="125" t="s">
        <v>74</v>
      </c>
      <c r="B14" s="125" t="s">
        <v>75</v>
      </c>
      <c r="C14" s="116">
        <v>138881.6</v>
      </c>
      <c r="D14" s="116">
        <v>138881.6</v>
      </c>
      <c r="E14" s="116">
        <v>138881.6</v>
      </c>
      <c r="F14" s="116"/>
      <c r="G14" s="87"/>
      <c r="H14" s="116"/>
      <c r="I14" s="116"/>
      <c r="J14" s="116"/>
      <c r="K14" s="116"/>
      <c r="L14" s="116"/>
      <c r="M14" s="87"/>
      <c r="N14" s="116"/>
      <c r="O14" s="116"/>
    </row>
    <row r="15" ht="20.25" customHeight="1" spans="1:15">
      <c r="A15" s="124" t="s">
        <v>76</v>
      </c>
      <c r="B15" s="124" t="s">
        <v>77</v>
      </c>
      <c r="C15" s="116">
        <v>6732.7</v>
      </c>
      <c r="D15" s="116">
        <v>6732.7</v>
      </c>
      <c r="E15" s="116">
        <v>6732.7</v>
      </c>
      <c r="F15" s="116"/>
      <c r="G15" s="87"/>
      <c r="H15" s="116"/>
      <c r="I15" s="116"/>
      <c r="J15" s="116"/>
      <c r="K15" s="116"/>
      <c r="L15" s="116"/>
      <c r="M15" s="87"/>
      <c r="N15" s="116"/>
      <c r="O15" s="116"/>
    </row>
    <row r="16" ht="20.25" customHeight="1" spans="1:15">
      <c r="A16" s="125" t="s">
        <v>78</v>
      </c>
      <c r="B16" s="125" t="s">
        <v>77</v>
      </c>
      <c r="C16" s="116">
        <v>6732.7</v>
      </c>
      <c r="D16" s="116">
        <v>6732.7</v>
      </c>
      <c r="E16" s="116">
        <v>6732.7</v>
      </c>
      <c r="F16" s="116"/>
      <c r="G16" s="87"/>
      <c r="H16" s="116"/>
      <c r="I16" s="116"/>
      <c r="J16" s="116"/>
      <c r="K16" s="116"/>
      <c r="L16" s="116"/>
      <c r="M16" s="87"/>
      <c r="N16" s="116"/>
      <c r="O16" s="116"/>
    </row>
    <row r="17" ht="20.25" customHeight="1" spans="1:15">
      <c r="A17" s="29" t="s">
        <v>79</v>
      </c>
      <c r="B17" s="29" t="s">
        <v>80</v>
      </c>
      <c r="C17" s="116">
        <v>140655.58</v>
      </c>
      <c r="D17" s="116">
        <v>140655.58</v>
      </c>
      <c r="E17" s="116">
        <v>140655.58</v>
      </c>
      <c r="F17" s="116"/>
      <c r="G17" s="87"/>
      <c r="H17" s="116"/>
      <c r="I17" s="116"/>
      <c r="J17" s="116"/>
      <c r="K17" s="116"/>
      <c r="L17" s="116"/>
      <c r="M17" s="87"/>
      <c r="N17" s="116"/>
      <c r="O17" s="116"/>
    </row>
    <row r="18" ht="20.25" customHeight="1" spans="1:15">
      <c r="A18" s="124" t="s">
        <v>81</v>
      </c>
      <c r="B18" s="124" t="s">
        <v>82</v>
      </c>
      <c r="C18" s="116">
        <v>140655.58</v>
      </c>
      <c r="D18" s="116">
        <v>140655.58</v>
      </c>
      <c r="E18" s="116">
        <v>140655.58</v>
      </c>
      <c r="F18" s="116"/>
      <c r="G18" s="87"/>
      <c r="H18" s="116"/>
      <c r="I18" s="116"/>
      <c r="J18" s="116"/>
      <c r="K18" s="116"/>
      <c r="L18" s="116"/>
      <c r="M18" s="87"/>
      <c r="N18" s="116"/>
      <c r="O18" s="116"/>
    </row>
    <row r="19" ht="20.25" customHeight="1" spans="1:15">
      <c r="A19" s="125" t="s">
        <v>83</v>
      </c>
      <c r="B19" s="125" t="s">
        <v>84</v>
      </c>
      <c r="C19" s="116">
        <v>93745.08</v>
      </c>
      <c r="D19" s="116">
        <v>93745.08</v>
      </c>
      <c r="E19" s="116">
        <v>93745.08</v>
      </c>
      <c r="F19" s="116"/>
      <c r="G19" s="87"/>
      <c r="H19" s="116"/>
      <c r="I19" s="116"/>
      <c r="J19" s="116"/>
      <c r="K19" s="116"/>
      <c r="L19" s="116"/>
      <c r="M19" s="87"/>
      <c r="N19" s="116"/>
      <c r="O19" s="116"/>
    </row>
    <row r="20" ht="20.25" customHeight="1" spans="1:15">
      <c r="A20" s="125" t="s">
        <v>85</v>
      </c>
      <c r="B20" s="125" t="s">
        <v>86</v>
      </c>
      <c r="C20" s="116">
        <v>43400.5</v>
      </c>
      <c r="D20" s="116">
        <v>43400.5</v>
      </c>
      <c r="E20" s="116">
        <v>43400.5</v>
      </c>
      <c r="F20" s="116"/>
      <c r="G20" s="87"/>
      <c r="H20" s="116"/>
      <c r="I20" s="116"/>
      <c r="J20" s="116"/>
      <c r="K20" s="116"/>
      <c r="L20" s="116"/>
      <c r="M20" s="87"/>
      <c r="N20" s="116"/>
      <c r="O20" s="116"/>
    </row>
    <row r="21" ht="20.25" customHeight="1" spans="1:15">
      <c r="A21" s="125" t="s">
        <v>87</v>
      </c>
      <c r="B21" s="125" t="s">
        <v>88</v>
      </c>
      <c r="C21" s="116">
        <v>3510</v>
      </c>
      <c r="D21" s="116">
        <v>3510</v>
      </c>
      <c r="E21" s="116">
        <v>3510</v>
      </c>
      <c r="F21" s="116"/>
      <c r="G21" s="87"/>
      <c r="H21" s="116"/>
      <c r="I21" s="116"/>
      <c r="J21" s="116"/>
      <c r="K21" s="116"/>
      <c r="L21" s="116"/>
      <c r="M21" s="87"/>
      <c r="N21" s="116"/>
      <c r="O21" s="116"/>
    </row>
    <row r="22" ht="20.25" customHeight="1" spans="1:15">
      <c r="A22" s="29" t="s">
        <v>89</v>
      </c>
      <c r="B22" s="29" t="s">
        <v>90</v>
      </c>
      <c r="C22" s="116">
        <v>78412.28</v>
      </c>
      <c r="D22" s="116">
        <v>78412.28</v>
      </c>
      <c r="E22" s="116">
        <v>78412.28</v>
      </c>
      <c r="F22" s="116"/>
      <c r="G22" s="87"/>
      <c r="H22" s="116"/>
      <c r="I22" s="116"/>
      <c r="J22" s="116"/>
      <c r="K22" s="116"/>
      <c r="L22" s="116"/>
      <c r="M22" s="87"/>
      <c r="N22" s="116"/>
      <c r="O22" s="116"/>
    </row>
    <row r="23" ht="20.25" customHeight="1" spans="1:15">
      <c r="A23" s="124" t="s">
        <v>91</v>
      </c>
      <c r="B23" s="124" t="s">
        <v>92</v>
      </c>
      <c r="C23" s="116">
        <v>78412.28</v>
      </c>
      <c r="D23" s="116">
        <v>78412.28</v>
      </c>
      <c r="E23" s="116">
        <v>78412.28</v>
      </c>
      <c r="F23" s="116"/>
      <c r="G23" s="87"/>
      <c r="H23" s="116"/>
      <c r="I23" s="116"/>
      <c r="J23" s="116"/>
      <c r="K23" s="116"/>
      <c r="L23" s="116"/>
      <c r="M23" s="87"/>
      <c r="N23" s="116"/>
      <c r="O23" s="116"/>
    </row>
    <row r="24" ht="20.25" customHeight="1" spans="1:15">
      <c r="A24" s="125" t="s">
        <v>93</v>
      </c>
      <c r="B24" s="125" t="s">
        <v>94</v>
      </c>
      <c r="C24" s="116">
        <v>78412.28</v>
      </c>
      <c r="D24" s="116">
        <v>78412.28</v>
      </c>
      <c r="E24" s="116">
        <v>78412.28</v>
      </c>
      <c r="F24" s="116"/>
      <c r="G24" s="87"/>
      <c r="H24" s="116"/>
      <c r="I24" s="116"/>
      <c r="J24" s="116"/>
      <c r="K24" s="116"/>
      <c r="L24" s="116"/>
      <c r="M24" s="87"/>
      <c r="N24" s="116"/>
      <c r="O24" s="116"/>
    </row>
    <row r="25" ht="17.25" customHeight="1" spans="1:15">
      <c r="A25" s="100" t="s">
        <v>95</v>
      </c>
      <c r="B25" s="101" t="s">
        <v>95</v>
      </c>
      <c r="C25" s="116">
        <v>2892315.67</v>
      </c>
      <c r="D25" s="116">
        <v>2822315.67</v>
      </c>
      <c r="E25" s="116">
        <v>1468915.67</v>
      </c>
      <c r="F25" s="116">
        <v>1353400</v>
      </c>
      <c r="G25" s="87"/>
      <c r="H25" s="116"/>
      <c r="I25" s="116"/>
      <c r="J25" s="116">
        <v>70000</v>
      </c>
      <c r="K25" s="116"/>
      <c r="L25" s="116"/>
      <c r="M25" s="87"/>
      <c r="N25" s="116"/>
      <c r="O25" s="116">
        <v>70000</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5" t="s">
        <v>96</v>
      </c>
    </row>
    <row r="2" ht="31.5" customHeight="1" spans="1:4">
      <c r="A2" s="42" t="s">
        <v>97</v>
      </c>
      <c r="B2" s="128"/>
      <c r="C2" s="128"/>
      <c r="D2" s="128"/>
    </row>
    <row r="3" ht="17.25" customHeight="1" spans="1:4">
      <c r="A3" s="4" t="str">
        <f>"单位名称："&amp;"云南省民族宗教信息中心"</f>
        <v>单位名称：云南省民族宗教信息中心</v>
      </c>
      <c r="B3" s="129"/>
      <c r="C3" s="129"/>
      <c r="D3" s="96" t="s">
        <v>2</v>
      </c>
    </row>
    <row r="4" ht="24.65" customHeight="1" spans="1:4">
      <c r="A4" s="10" t="s">
        <v>3</v>
      </c>
      <c r="B4" s="12"/>
      <c r="C4" s="10" t="s">
        <v>4</v>
      </c>
      <c r="D4" s="12"/>
    </row>
    <row r="5" ht="15.65" customHeight="1" spans="1:4">
      <c r="A5" s="15" t="s">
        <v>5</v>
      </c>
      <c r="B5" s="130" t="s">
        <v>6</v>
      </c>
      <c r="C5" s="15" t="s">
        <v>98</v>
      </c>
      <c r="D5" s="130" t="s">
        <v>6</v>
      </c>
    </row>
    <row r="6" ht="14.15" customHeight="1" spans="1:4">
      <c r="A6" s="18"/>
      <c r="B6" s="17"/>
      <c r="C6" s="18"/>
      <c r="D6" s="17"/>
    </row>
    <row r="7" ht="29.15" customHeight="1" spans="1:4">
      <c r="A7" s="131" t="s">
        <v>99</v>
      </c>
      <c r="B7" s="132">
        <v>2822315.67</v>
      </c>
      <c r="C7" s="133" t="s">
        <v>100</v>
      </c>
      <c r="D7" s="132">
        <v>2822315.67</v>
      </c>
    </row>
    <row r="8" ht="29.15" customHeight="1" spans="1:4">
      <c r="A8" s="134" t="s">
        <v>101</v>
      </c>
      <c r="B8" s="87">
        <v>2822315.67</v>
      </c>
      <c r="C8" s="23" t="str">
        <f>"（一）"&amp;"一般公共服务支出"</f>
        <v>（一）一般公共服务支出</v>
      </c>
      <c r="D8" s="87">
        <v>2457093.51</v>
      </c>
    </row>
    <row r="9" ht="29.15" customHeight="1" spans="1:4">
      <c r="A9" s="134" t="s">
        <v>102</v>
      </c>
      <c r="B9" s="87"/>
      <c r="C9" s="23" t="str">
        <f>"（二）"&amp;"社会保障和就业支出"</f>
        <v>（二）社会保障和就业支出</v>
      </c>
      <c r="D9" s="87">
        <v>146154.3</v>
      </c>
    </row>
    <row r="10" ht="29.15" customHeight="1" spans="1:4">
      <c r="A10" s="134" t="s">
        <v>103</v>
      </c>
      <c r="B10" s="87"/>
      <c r="C10" s="23" t="str">
        <f>"（三）"&amp;"卫生健康支出"</f>
        <v>（三）卫生健康支出</v>
      </c>
      <c r="D10" s="87">
        <v>140655.58</v>
      </c>
    </row>
    <row r="11" ht="29.15" customHeight="1" spans="1:4">
      <c r="A11" s="135" t="s">
        <v>104</v>
      </c>
      <c r="B11" s="136"/>
      <c r="C11" s="23" t="str">
        <f>"（四）"&amp;"住房保障支出"</f>
        <v>（四）住房保障支出</v>
      </c>
      <c r="D11" s="87">
        <v>78412.28</v>
      </c>
    </row>
    <row r="12" ht="29.15" customHeight="1" spans="1:4">
      <c r="A12" s="134" t="s">
        <v>101</v>
      </c>
      <c r="B12" s="116"/>
      <c r="C12" s="137"/>
      <c r="D12" s="136"/>
    </row>
    <row r="13" ht="29.15" customHeight="1" spans="1:4">
      <c r="A13" s="138" t="s">
        <v>102</v>
      </c>
      <c r="B13" s="116"/>
      <c r="C13" s="137"/>
      <c r="D13" s="136"/>
    </row>
    <row r="14" ht="29.15" customHeight="1" spans="1:4">
      <c r="A14" s="138" t="s">
        <v>103</v>
      </c>
      <c r="B14" s="136"/>
      <c r="C14" s="137"/>
      <c r="D14" s="136"/>
    </row>
    <row r="15" ht="29.15" customHeight="1" spans="1:4">
      <c r="A15" s="139"/>
      <c r="B15" s="136"/>
      <c r="C15" s="140" t="s">
        <v>105</v>
      </c>
      <c r="D15" s="136"/>
    </row>
    <row r="16" ht="29.15" customHeight="1" spans="1:4">
      <c r="A16" s="139" t="s">
        <v>106</v>
      </c>
      <c r="B16" s="136">
        <v>2822315.67</v>
      </c>
      <c r="C16" s="137" t="s">
        <v>26</v>
      </c>
      <c r="D16" s="136">
        <v>2822315.67</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08"/>
      <c r="F1" s="52"/>
      <c r="G1" s="52" t="s">
        <v>107</v>
      </c>
    </row>
    <row r="2" ht="39" customHeight="1" spans="1:7">
      <c r="A2" s="3" t="s">
        <v>108</v>
      </c>
      <c r="B2" s="3"/>
      <c r="C2" s="3"/>
      <c r="D2" s="3"/>
      <c r="E2" s="3"/>
      <c r="F2" s="3"/>
      <c r="G2" s="3"/>
    </row>
    <row r="3" ht="18" customHeight="1" spans="1:7">
      <c r="A3" s="4" t="str">
        <f>"单位名称："&amp;"云南省民族宗教信息中心"</f>
        <v>单位名称：云南省民族宗教信息中心</v>
      </c>
      <c r="F3" s="99"/>
      <c r="G3" s="99" t="s">
        <v>2</v>
      </c>
    </row>
    <row r="4" ht="20.25" customHeight="1" spans="1:7">
      <c r="A4" s="118" t="s">
        <v>109</v>
      </c>
      <c r="B4" s="119"/>
      <c r="C4" s="120" t="s">
        <v>31</v>
      </c>
      <c r="D4" s="11" t="s">
        <v>58</v>
      </c>
      <c r="E4" s="11"/>
      <c r="F4" s="12"/>
      <c r="G4" s="120" t="s">
        <v>59</v>
      </c>
    </row>
    <row r="5" ht="20.25" customHeight="1" spans="1:7">
      <c r="A5" s="121" t="s">
        <v>49</v>
      </c>
      <c r="B5" s="122" t="s">
        <v>50</v>
      </c>
      <c r="C5" s="89"/>
      <c r="D5" s="89" t="s">
        <v>33</v>
      </c>
      <c r="E5" s="89" t="s">
        <v>110</v>
      </c>
      <c r="F5" s="89" t="s">
        <v>111</v>
      </c>
      <c r="G5" s="89"/>
    </row>
    <row r="6" ht="13.5" customHeight="1" spans="1:7">
      <c r="A6" s="123" t="s">
        <v>112</v>
      </c>
      <c r="B6" s="123" t="s">
        <v>113</v>
      </c>
      <c r="C6" s="123" t="s">
        <v>114</v>
      </c>
      <c r="D6" s="59"/>
      <c r="E6" s="123" t="s">
        <v>115</v>
      </c>
      <c r="F6" s="123" t="s">
        <v>116</v>
      </c>
      <c r="G6" s="123" t="s">
        <v>117</v>
      </c>
    </row>
    <row r="7" ht="18" customHeight="1" spans="1:7">
      <c r="A7" s="29" t="s">
        <v>60</v>
      </c>
      <c r="B7" s="29" t="s">
        <v>61</v>
      </c>
      <c r="C7" s="22">
        <v>2457093.51</v>
      </c>
      <c r="D7" s="22">
        <v>1103693.51</v>
      </c>
      <c r="E7" s="22">
        <v>1012010</v>
      </c>
      <c r="F7" s="22">
        <v>91683.51</v>
      </c>
      <c r="G7" s="22">
        <v>1353400</v>
      </c>
    </row>
    <row r="8" ht="18" customHeight="1" spans="1:7">
      <c r="A8" s="29" t="s">
        <v>62</v>
      </c>
      <c r="B8" s="124" t="s">
        <v>63</v>
      </c>
      <c r="C8" s="22">
        <v>2457093.51</v>
      </c>
      <c r="D8" s="22">
        <v>1103693.51</v>
      </c>
      <c r="E8" s="22">
        <v>1012010</v>
      </c>
      <c r="F8" s="22">
        <v>91683.51</v>
      </c>
      <c r="G8" s="22">
        <v>1353400</v>
      </c>
    </row>
    <row r="9" ht="18" customHeight="1" spans="1:7">
      <c r="A9" s="29" t="s">
        <v>64</v>
      </c>
      <c r="B9" s="125" t="s">
        <v>65</v>
      </c>
      <c r="C9" s="22">
        <v>1353400</v>
      </c>
      <c r="D9" s="22"/>
      <c r="E9" s="22"/>
      <c r="F9" s="22"/>
      <c r="G9" s="22">
        <v>1353400</v>
      </c>
    </row>
    <row r="10" ht="18" customHeight="1" spans="1:7">
      <c r="A10" s="29" t="s">
        <v>66</v>
      </c>
      <c r="B10" s="125" t="s">
        <v>67</v>
      </c>
      <c r="C10" s="22">
        <v>1103693.51</v>
      </c>
      <c r="D10" s="22">
        <v>1103693.51</v>
      </c>
      <c r="E10" s="22">
        <v>1012010</v>
      </c>
      <c r="F10" s="22">
        <v>91683.51</v>
      </c>
      <c r="G10" s="22"/>
    </row>
    <row r="11" ht="18" customHeight="1" spans="1:7">
      <c r="A11" s="29" t="s">
        <v>68</v>
      </c>
      <c r="B11" s="29" t="s">
        <v>69</v>
      </c>
      <c r="C11" s="22">
        <v>146154.3</v>
      </c>
      <c r="D11" s="22">
        <v>146154.3</v>
      </c>
      <c r="E11" s="22">
        <v>145614.3</v>
      </c>
      <c r="F11" s="22">
        <v>540</v>
      </c>
      <c r="G11" s="22"/>
    </row>
    <row r="12" ht="18" customHeight="1" spans="1:7">
      <c r="A12" s="29" t="s">
        <v>70</v>
      </c>
      <c r="B12" s="124" t="s">
        <v>71</v>
      </c>
      <c r="C12" s="22">
        <v>139421.6</v>
      </c>
      <c r="D12" s="22">
        <v>139421.6</v>
      </c>
      <c r="E12" s="22">
        <v>138881.6</v>
      </c>
      <c r="F12" s="22">
        <v>540</v>
      </c>
      <c r="G12" s="22"/>
    </row>
    <row r="13" ht="18" customHeight="1" spans="1:7">
      <c r="A13" s="29" t="s">
        <v>72</v>
      </c>
      <c r="B13" s="125" t="s">
        <v>73</v>
      </c>
      <c r="C13" s="22">
        <v>540</v>
      </c>
      <c r="D13" s="22">
        <v>540</v>
      </c>
      <c r="E13" s="22"/>
      <c r="F13" s="22">
        <v>540</v>
      </c>
      <c r="G13" s="22"/>
    </row>
    <row r="14" ht="18" customHeight="1" spans="1:7">
      <c r="A14" s="29" t="s">
        <v>74</v>
      </c>
      <c r="B14" s="125" t="s">
        <v>75</v>
      </c>
      <c r="C14" s="22">
        <v>138881.6</v>
      </c>
      <c r="D14" s="22">
        <v>138881.6</v>
      </c>
      <c r="E14" s="22">
        <v>138881.6</v>
      </c>
      <c r="F14" s="22"/>
      <c r="G14" s="22"/>
    </row>
    <row r="15" ht="18" customHeight="1" spans="1:7">
      <c r="A15" s="29" t="s">
        <v>76</v>
      </c>
      <c r="B15" s="124" t="s">
        <v>77</v>
      </c>
      <c r="C15" s="22">
        <v>6732.7</v>
      </c>
      <c r="D15" s="22">
        <v>6732.7</v>
      </c>
      <c r="E15" s="22">
        <v>6732.7</v>
      </c>
      <c r="F15" s="22"/>
      <c r="G15" s="22"/>
    </row>
    <row r="16" ht="18" customHeight="1" spans="1:7">
      <c r="A16" s="29" t="s">
        <v>78</v>
      </c>
      <c r="B16" s="125" t="s">
        <v>77</v>
      </c>
      <c r="C16" s="22">
        <v>6732.7</v>
      </c>
      <c r="D16" s="22">
        <v>6732.7</v>
      </c>
      <c r="E16" s="22">
        <v>6732.7</v>
      </c>
      <c r="F16" s="22"/>
      <c r="G16" s="22"/>
    </row>
    <row r="17" ht="18" customHeight="1" spans="1:7">
      <c r="A17" s="29" t="s">
        <v>79</v>
      </c>
      <c r="B17" s="29" t="s">
        <v>80</v>
      </c>
      <c r="C17" s="22">
        <v>140655.58</v>
      </c>
      <c r="D17" s="22">
        <v>140655.58</v>
      </c>
      <c r="E17" s="22">
        <v>140655.58</v>
      </c>
      <c r="F17" s="22"/>
      <c r="G17" s="22"/>
    </row>
    <row r="18" ht="18" customHeight="1" spans="1:7">
      <c r="A18" s="29" t="s">
        <v>81</v>
      </c>
      <c r="B18" s="124" t="s">
        <v>82</v>
      </c>
      <c r="C18" s="22">
        <v>140655.58</v>
      </c>
      <c r="D18" s="22">
        <v>140655.58</v>
      </c>
      <c r="E18" s="22">
        <v>140655.58</v>
      </c>
      <c r="F18" s="22"/>
      <c r="G18" s="22"/>
    </row>
    <row r="19" ht="18" customHeight="1" spans="1:7">
      <c r="A19" s="29" t="s">
        <v>83</v>
      </c>
      <c r="B19" s="125" t="s">
        <v>84</v>
      </c>
      <c r="C19" s="22">
        <v>93745.08</v>
      </c>
      <c r="D19" s="22">
        <v>93745.08</v>
      </c>
      <c r="E19" s="22">
        <v>93745.08</v>
      </c>
      <c r="F19" s="22"/>
      <c r="G19" s="22"/>
    </row>
    <row r="20" ht="18" customHeight="1" spans="1:7">
      <c r="A20" s="29" t="s">
        <v>85</v>
      </c>
      <c r="B20" s="125" t="s">
        <v>86</v>
      </c>
      <c r="C20" s="22">
        <v>43400.5</v>
      </c>
      <c r="D20" s="22">
        <v>43400.5</v>
      </c>
      <c r="E20" s="22">
        <v>43400.5</v>
      </c>
      <c r="F20" s="22"/>
      <c r="G20" s="22"/>
    </row>
    <row r="21" ht="18" customHeight="1" spans="1:7">
      <c r="A21" s="29" t="s">
        <v>87</v>
      </c>
      <c r="B21" s="125" t="s">
        <v>88</v>
      </c>
      <c r="C21" s="22">
        <v>3510</v>
      </c>
      <c r="D21" s="22">
        <v>3510</v>
      </c>
      <c r="E21" s="22">
        <v>3510</v>
      </c>
      <c r="F21" s="22"/>
      <c r="G21" s="22"/>
    </row>
    <row r="22" ht="18" customHeight="1" spans="1:7">
      <c r="A22" s="29" t="s">
        <v>89</v>
      </c>
      <c r="B22" s="29" t="s">
        <v>90</v>
      </c>
      <c r="C22" s="22">
        <v>78412.28</v>
      </c>
      <c r="D22" s="22">
        <v>78412.28</v>
      </c>
      <c r="E22" s="22">
        <v>78412.28</v>
      </c>
      <c r="F22" s="22"/>
      <c r="G22" s="22"/>
    </row>
    <row r="23" ht="18" customHeight="1" spans="1:7">
      <c r="A23" s="29" t="s">
        <v>91</v>
      </c>
      <c r="B23" s="124" t="s">
        <v>92</v>
      </c>
      <c r="C23" s="22">
        <v>78412.28</v>
      </c>
      <c r="D23" s="22">
        <v>78412.28</v>
      </c>
      <c r="E23" s="22">
        <v>78412.28</v>
      </c>
      <c r="F23" s="22"/>
      <c r="G23" s="22"/>
    </row>
    <row r="24" ht="18" customHeight="1" spans="1:7">
      <c r="A24" s="29" t="s">
        <v>93</v>
      </c>
      <c r="B24" s="125" t="s">
        <v>94</v>
      </c>
      <c r="C24" s="22">
        <v>78412.28</v>
      </c>
      <c r="D24" s="22">
        <v>78412.28</v>
      </c>
      <c r="E24" s="22">
        <v>78412.28</v>
      </c>
      <c r="F24" s="22"/>
      <c r="G24" s="22"/>
    </row>
    <row r="25" ht="18" customHeight="1" spans="1:7">
      <c r="A25" s="126" t="s">
        <v>95</v>
      </c>
      <c r="B25" s="127" t="s">
        <v>95</v>
      </c>
      <c r="C25" s="22">
        <v>2822315.67</v>
      </c>
      <c r="D25" s="22">
        <v>1468915.67</v>
      </c>
      <c r="E25" s="22">
        <v>1376692.16</v>
      </c>
      <c r="F25" s="22">
        <v>92223.51</v>
      </c>
      <c r="G25" s="22">
        <v>1353400</v>
      </c>
    </row>
  </sheetData>
  <mergeCells count="7">
    <mergeCell ref="A2:G2"/>
    <mergeCell ref="A3:E3"/>
    <mergeCell ref="A4:B4"/>
    <mergeCell ref="D4:F4"/>
    <mergeCell ref="A25:B25"/>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2"/>
      <c r="B1" s="112"/>
      <c r="C1" s="57"/>
      <c r="F1" s="56" t="s">
        <v>118</v>
      </c>
    </row>
    <row r="2" ht="25.5" customHeight="1" spans="1:6">
      <c r="A2" s="113" t="s">
        <v>119</v>
      </c>
      <c r="B2" s="113"/>
      <c r="C2" s="113"/>
      <c r="D2" s="113"/>
      <c r="E2" s="113"/>
      <c r="F2" s="113"/>
    </row>
    <row r="3" ht="15.75" customHeight="1" spans="1:6">
      <c r="A3" s="4" t="str">
        <f>"单位名称："&amp;"云南省民族宗教信息中心"</f>
        <v>单位名称：云南省民族宗教信息中心</v>
      </c>
      <c r="B3" s="112"/>
      <c r="C3" s="57"/>
      <c r="F3" s="56" t="s">
        <v>120</v>
      </c>
    </row>
    <row r="4" ht="19.5" customHeight="1" spans="1:6">
      <c r="A4" s="9" t="s">
        <v>121</v>
      </c>
      <c r="B4" s="15" t="s">
        <v>122</v>
      </c>
      <c r="C4" s="10" t="s">
        <v>123</v>
      </c>
      <c r="D4" s="11"/>
      <c r="E4" s="12"/>
      <c r="F4" s="15" t="s">
        <v>124</v>
      </c>
    </row>
    <row r="5" ht="19.5" customHeight="1" spans="1:6">
      <c r="A5" s="17"/>
      <c r="B5" s="18"/>
      <c r="C5" s="59" t="s">
        <v>33</v>
      </c>
      <c r="D5" s="59" t="s">
        <v>125</v>
      </c>
      <c r="E5" s="59" t="s">
        <v>126</v>
      </c>
      <c r="F5" s="18"/>
    </row>
    <row r="6" ht="18.75" customHeight="1" spans="1:6">
      <c r="A6" s="114">
        <v>1</v>
      </c>
      <c r="B6" s="114">
        <v>2</v>
      </c>
      <c r="C6" s="115">
        <v>3</v>
      </c>
      <c r="D6" s="114">
        <v>4</v>
      </c>
      <c r="E6" s="114">
        <v>5</v>
      </c>
      <c r="F6" s="114">
        <v>6</v>
      </c>
    </row>
    <row r="7" ht="18.75" customHeight="1" spans="1:6">
      <c r="A7" s="116">
        <v>5000</v>
      </c>
      <c r="B7" s="116"/>
      <c r="C7" s="117"/>
      <c r="D7" s="116"/>
      <c r="E7" s="116"/>
      <c r="F7" s="116">
        <v>5000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08"/>
      <c r="W1" s="52" t="s">
        <v>127</v>
      </c>
    </row>
    <row r="2" ht="27.75" customHeight="1" spans="1:23">
      <c r="A2" s="27" t="s">
        <v>128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"单位名称："&amp;"云南省民族宗教信息中心"</f>
        <v>单位名称：云南省民族宗教信息中心</v>
      </c>
      <c r="B3" s="5"/>
      <c r="C3" s="5"/>
      <c r="D3" s="5"/>
      <c r="E3" s="5"/>
      <c r="F3" s="5"/>
      <c r="G3" s="5"/>
      <c r="H3" s="6"/>
      <c r="I3" s="6"/>
      <c r="J3" s="6"/>
      <c r="K3" s="6"/>
      <c r="L3" s="6"/>
      <c r="M3" s="6"/>
      <c r="N3" s="6"/>
      <c r="O3" s="6"/>
      <c r="P3" s="6"/>
      <c r="Q3" s="6"/>
      <c r="U3" s="108"/>
      <c r="W3" s="99" t="s">
        <v>120</v>
      </c>
    </row>
    <row r="4" ht="21.75" customHeight="1" spans="1:23">
      <c r="A4" s="8" t="s">
        <v>129</v>
      </c>
      <c r="B4" s="8" t="s">
        <v>130</v>
      </c>
      <c r="C4" s="8" t="s">
        <v>131</v>
      </c>
      <c r="D4" s="9" t="s">
        <v>132</v>
      </c>
      <c r="E4" s="9" t="s">
        <v>133</v>
      </c>
      <c r="F4" s="9" t="s">
        <v>134</v>
      </c>
      <c r="G4" s="9" t="s">
        <v>135</v>
      </c>
      <c r="H4" s="59" t="s">
        <v>136</v>
      </c>
      <c r="I4" s="59"/>
      <c r="J4" s="59"/>
      <c r="K4" s="59"/>
      <c r="L4" s="105"/>
      <c r="M4" s="105"/>
      <c r="N4" s="105"/>
      <c r="O4" s="105"/>
      <c r="P4" s="105"/>
      <c r="Q4" s="44"/>
      <c r="R4" s="59"/>
      <c r="S4" s="59"/>
      <c r="T4" s="59"/>
      <c r="U4" s="59"/>
      <c r="V4" s="59"/>
      <c r="W4" s="59"/>
    </row>
    <row r="5" ht="21.75" customHeight="1" spans="1:23">
      <c r="A5" s="13"/>
      <c r="B5" s="13"/>
      <c r="C5" s="13"/>
      <c r="D5" s="14"/>
      <c r="E5" s="14"/>
      <c r="F5" s="14"/>
      <c r="G5" s="14"/>
      <c r="H5" s="59" t="s">
        <v>31</v>
      </c>
      <c r="I5" s="44" t="s">
        <v>34</v>
      </c>
      <c r="J5" s="44"/>
      <c r="K5" s="44"/>
      <c r="L5" s="105"/>
      <c r="M5" s="105"/>
      <c r="N5" s="105" t="s">
        <v>137</v>
      </c>
      <c r="O5" s="105"/>
      <c r="P5" s="105"/>
      <c r="Q5" s="44" t="s">
        <v>37</v>
      </c>
      <c r="R5" s="59" t="s">
        <v>52</v>
      </c>
      <c r="S5" s="44"/>
      <c r="T5" s="44"/>
      <c r="U5" s="44"/>
      <c r="V5" s="44"/>
      <c r="W5" s="44"/>
    </row>
    <row r="6" ht="15" customHeight="1" spans="1:23">
      <c r="A6" s="16"/>
      <c r="B6" s="16"/>
      <c r="C6" s="16"/>
      <c r="D6" s="17"/>
      <c r="E6" s="17"/>
      <c r="F6" s="17"/>
      <c r="G6" s="17"/>
      <c r="H6" s="59"/>
      <c r="I6" s="44" t="s">
        <v>138</v>
      </c>
      <c r="J6" s="44" t="s">
        <v>139</v>
      </c>
      <c r="K6" s="44" t="s">
        <v>140</v>
      </c>
      <c r="L6" s="111" t="s">
        <v>141</v>
      </c>
      <c r="M6" s="111" t="s">
        <v>142</v>
      </c>
      <c r="N6" s="111" t="s">
        <v>34</v>
      </c>
      <c r="O6" s="111" t="s">
        <v>35</v>
      </c>
      <c r="P6" s="111" t="s">
        <v>36</v>
      </c>
      <c r="Q6" s="44"/>
      <c r="R6" s="44" t="s">
        <v>33</v>
      </c>
      <c r="S6" s="44" t="s">
        <v>44</v>
      </c>
      <c r="T6" s="44" t="s">
        <v>143</v>
      </c>
      <c r="U6" s="44" t="s">
        <v>40</v>
      </c>
      <c r="V6" s="44" t="s">
        <v>41</v>
      </c>
      <c r="W6" s="44" t="s">
        <v>42</v>
      </c>
    </row>
    <row r="7" ht="27.75" customHeight="1" spans="1:23">
      <c r="A7" s="16"/>
      <c r="B7" s="16"/>
      <c r="C7" s="16"/>
      <c r="D7" s="17"/>
      <c r="E7" s="17"/>
      <c r="F7" s="17"/>
      <c r="G7" s="17"/>
      <c r="H7" s="59"/>
      <c r="I7" s="44"/>
      <c r="J7" s="44"/>
      <c r="K7" s="44"/>
      <c r="L7" s="111"/>
      <c r="M7" s="111"/>
      <c r="N7" s="111"/>
      <c r="O7" s="111"/>
      <c r="P7" s="111"/>
      <c r="Q7" s="44"/>
      <c r="R7" s="44"/>
      <c r="S7" s="44"/>
      <c r="T7" s="44"/>
      <c r="U7" s="44"/>
      <c r="V7" s="44"/>
      <c r="W7" s="44"/>
    </row>
    <row r="8" ht="15" customHeight="1" spans="1:23">
      <c r="A8" s="109">
        <v>1</v>
      </c>
      <c r="B8" s="109">
        <v>2</v>
      </c>
      <c r="C8" s="109">
        <v>3</v>
      </c>
      <c r="D8" s="109">
        <v>4</v>
      </c>
      <c r="E8" s="109">
        <v>5</v>
      </c>
      <c r="F8" s="109">
        <v>6</v>
      </c>
      <c r="G8" s="109">
        <v>7</v>
      </c>
      <c r="H8" s="109">
        <v>8</v>
      </c>
      <c r="I8" s="109">
        <v>9</v>
      </c>
      <c r="J8" s="109">
        <v>10</v>
      </c>
      <c r="K8" s="109">
        <v>11</v>
      </c>
      <c r="L8" s="109">
        <v>12</v>
      </c>
      <c r="M8" s="109">
        <v>13</v>
      </c>
      <c r="N8" s="109">
        <v>14</v>
      </c>
      <c r="O8" s="109">
        <v>15</v>
      </c>
      <c r="P8" s="109">
        <v>16</v>
      </c>
      <c r="Q8" s="109">
        <v>17</v>
      </c>
      <c r="R8" s="109">
        <v>18</v>
      </c>
      <c r="S8" s="109">
        <v>19</v>
      </c>
      <c r="T8" s="109">
        <v>20</v>
      </c>
      <c r="U8" s="109">
        <v>21</v>
      </c>
      <c r="V8" s="109">
        <v>22</v>
      </c>
      <c r="W8" s="109">
        <v>23</v>
      </c>
    </row>
    <row r="9" ht="18.75" customHeight="1" spans="1:23">
      <c r="A9" s="23" t="s">
        <v>46</v>
      </c>
      <c r="B9" s="104"/>
      <c r="C9" s="23"/>
      <c r="D9" s="23"/>
      <c r="E9" s="23"/>
      <c r="F9" s="23"/>
      <c r="G9" s="23"/>
      <c r="H9" s="22">
        <v>1538915.67</v>
      </c>
      <c r="I9" s="22">
        <v>1468915.67</v>
      </c>
      <c r="J9" s="22">
        <v>369861.43</v>
      </c>
      <c r="K9" s="22"/>
      <c r="L9" s="22">
        <v>1099054.24</v>
      </c>
      <c r="M9" s="22"/>
      <c r="N9" s="22"/>
      <c r="O9" s="22"/>
      <c r="P9" s="22"/>
      <c r="Q9" s="22"/>
      <c r="R9" s="22">
        <v>70000</v>
      </c>
      <c r="S9" s="22"/>
      <c r="T9" s="22"/>
      <c r="U9" s="22"/>
      <c r="V9" s="22"/>
      <c r="W9" s="22">
        <v>70000</v>
      </c>
    </row>
    <row r="10" ht="31.4" customHeight="1" spans="1:23">
      <c r="A10" s="110" t="s">
        <v>46</v>
      </c>
      <c r="B10" s="104" t="s">
        <v>144</v>
      </c>
      <c r="C10" s="23" t="s">
        <v>145</v>
      </c>
      <c r="D10" s="23" t="s">
        <v>66</v>
      </c>
      <c r="E10" s="23" t="s">
        <v>67</v>
      </c>
      <c r="F10" s="23" t="s">
        <v>146</v>
      </c>
      <c r="G10" s="23" t="s">
        <v>147</v>
      </c>
      <c r="H10" s="22">
        <v>369240</v>
      </c>
      <c r="I10" s="22">
        <v>369240</v>
      </c>
      <c r="J10" s="22">
        <v>92310</v>
      </c>
      <c r="K10" s="22"/>
      <c r="L10" s="22">
        <v>276930</v>
      </c>
      <c r="M10" s="22"/>
      <c r="N10" s="22"/>
      <c r="O10" s="22"/>
      <c r="P10" s="22"/>
      <c r="Q10" s="22"/>
      <c r="R10" s="22"/>
      <c r="S10" s="22"/>
      <c r="T10" s="22"/>
      <c r="U10" s="22"/>
      <c r="V10" s="22"/>
      <c r="W10" s="22"/>
    </row>
    <row r="11" ht="31.4" customHeight="1" spans="1:23">
      <c r="A11" s="110" t="s">
        <v>46</v>
      </c>
      <c r="B11" s="104" t="s">
        <v>144</v>
      </c>
      <c r="C11" s="23" t="s">
        <v>145</v>
      </c>
      <c r="D11" s="23" t="s">
        <v>66</v>
      </c>
      <c r="E11" s="23" t="s">
        <v>67</v>
      </c>
      <c r="F11" s="23" t="s">
        <v>148</v>
      </c>
      <c r="G11" s="23" t="s">
        <v>149</v>
      </c>
      <c r="H11" s="22">
        <v>30770</v>
      </c>
      <c r="I11" s="22">
        <v>30770</v>
      </c>
      <c r="J11" s="22">
        <v>7692.5</v>
      </c>
      <c r="K11" s="22"/>
      <c r="L11" s="22">
        <v>23077.5</v>
      </c>
      <c r="M11" s="22"/>
      <c r="N11" s="22"/>
      <c r="O11" s="22"/>
      <c r="P11" s="22"/>
      <c r="Q11" s="22"/>
      <c r="R11" s="22"/>
      <c r="S11" s="22"/>
      <c r="T11" s="22"/>
      <c r="U11" s="22"/>
      <c r="V11" s="22"/>
      <c r="W11" s="22"/>
    </row>
    <row r="12" ht="31.4" customHeight="1" spans="1:23">
      <c r="A12" s="110" t="s">
        <v>46</v>
      </c>
      <c r="B12" s="104" t="s">
        <v>144</v>
      </c>
      <c r="C12" s="23" t="s">
        <v>145</v>
      </c>
      <c r="D12" s="23" t="s">
        <v>66</v>
      </c>
      <c r="E12" s="23" t="s">
        <v>67</v>
      </c>
      <c r="F12" s="23" t="s">
        <v>150</v>
      </c>
      <c r="G12" s="23" t="s">
        <v>151</v>
      </c>
      <c r="H12" s="22">
        <v>612000</v>
      </c>
      <c r="I12" s="22">
        <v>612000</v>
      </c>
      <c r="J12" s="22">
        <v>153000</v>
      </c>
      <c r="K12" s="22"/>
      <c r="L12" s="22">
        <v>459000</v>
      </c>
      <c r="M12" s="22"/>
      <c r="N12" s="22"/>
      <c r="O12" s="22"/>
      <c r="P12" s="22"/>
      <c r="Q12" s="22"/>
      <c r="R12" s="22"/>
      <c r="S12" s="22"/>
      <c r="T12" s="22"/>
      <c r="U12" s="22"/>
      <c r="V12" s="22"/>
      <c r="W12" s="22"/>
    </row>
    <row r="13" ht="31.4" customHeight="1" spans="1:23">
      <c r="A13" s="110" t="s">
        <v>46</v>
      </c>
      <c r="B13" s="104" t="s">
        <v>152</v>
      </c>
      <c r="C13" s="23" t="s">
        <v>153</v>
      </c>
      <c r="D13" s="23" t="s">
        <v>74</v>
      </c>
      <c r="E13" s="23" t="s">
        <v>75</v>
      </c>
      <c r="F13" s="23" t="s">
        <v>154</v>
      </c>
      <c r="G13" s="23" t="s">
        <v>155</v>
      </c>
      <c r="H13" s="22">
        <v>138881.6</v>
      </c>
      <c r="I13" s="22">
        <v>138881.6</v>
      </c>
      <c r="J13" s="22">
        <v>34720.4</v>
      </c>
      <c r="K13" s="22"/>
      <c r="L13" s="22">
        <v>104161.2</v>
      </c>
      <c r="M13" s="22"/>
      <c r="N13" s="22"/>
      <c r="O13" s="22"/>
      <c r="P13" s="22"/>
      <c r="Q13" s="22"/>
      <c r="R13" s="22"/>
      <c r="S13" s="22"/>
      <c r="T13" s="22"/>
      <c r="U13" s="22"/>
      <c r="V13" s="22"/>
      <c r="W13" s="22"/>
    </row>
    <row r="14" ht="31.4" customHeight="1" spans="1:23">
      <c r="A14" s="110" t="s">
        <v>46</v>
      </c>
      <c r="B14" s="104" t="s">
        <v>152</v>
      </c>
      <c r="C14" s="23" t="s">
        <v>153</v>
      </c>
      <c r="D14" s="23" t="s">
        <v>78</v>
      </c>
      <c r="E14" s="23" t="s">
        <v>77</v>
      </c>
      <c r="F14" s="23" t="s">
        <v>156</v>
      </c>
      <c r="G14" s="23" t="s">
        <v>157</v>
      </c>
      <c r="H14" s="22">
        <v>6732.7</v>
      </c>
      <c r="I14" s="22">
        <v>6732.7</v>
      </c>
      <c r="J14" s="22">
        <v>1683.18</v>
      </c>
      <c r="K14" s="22"/>
      <c r="L14" s="22">
        <v>5049.52</v>
      </c>
      <c r="M14" s="22"/>
      <c r="N14" s="22"/>
      <c r="O14" s="22"/>
      <c r="P14" s="22"/>
      <c r="Q14" s="22"/>
      <c r="R14" s="22"/>
      <c r="S14" s="22"/>
      <c r="T14" s="22"/>
      <c r="U14" s="22"/>
      <c r="V14" s="22"/>
      <c r="W14" s="22"/>
    </row>
    <row r="15" ht="31.4" customHeight="1" spans="1:23">
      <c r="A15" s="110" t="s">
        <v>46</v>
      </c>
      <c r="B15" s="104" t="s">
        <v>152</v>
      </c>
      <c r="C15" s="23" t="s">
        <v>153</v>
      </c>
      <c r="D15" s="23" t="s">
        <v>83</v>
      </c>
      <c r="E15" s="23" t="s">
        <v>84</v>
      </c>
      <c r="F15" s="23" t="s">
        <v>158</v>
      </c>
      <c r="G15" s="23" t="s">
        <v>159</v>
      </c>
      <c r="H15" s="22">
        <v>93745.08</v>
      </c>
      <c r="I15" s="22">
        <v>93745.08</v>
      </c>
      <c r="J15" s="22">
        <v>23436.27</v>
      </c>
      <c r="K15" s="22"/>
      <c r="L15" s="22">
        <v>70308.81</v>
      </c>
      <c r="M15" s="22"/>
      <c r="N15" s="22"/>
      <c r="O15" s="22"/>
      <c r="P15" s="22"/>
      <c r="Q15" s="22"/>
      <c r="R15" s="22"/>
      <c r="S15" s="22"/>
      <c r="T15" s="22"/>
      <c r="U15" s="22"/>
      <c r="V15" s="22"/>
      <c r="W15" s="22"/>
    </row>
    <row r="16" ht="31.4" customHeight="1" spans="1:23">
      <c r="A16" s="110" t="s">
        <v>46</v>
      </c>
      <c r="B16" s="104" t="s">
        <v>152</v>
      </c>
      <c r="C16" s="23" t="s">
        <v>153</v>
      </c>
      <c r="D16" s="23" t="s">
        <v>85</v>
      </c>
      <c r="E16" s="23" t="s">
        <v>86</v>
      </c>
      <c r="F16" s="23" t="s">
        <v>160</v>
      </c>
      <c r="G16" s="23" t="s">
        <v>161</v>
      </c>
      <c r="H16" s="22">
        <v>43400.5</v>
      </c>
      <c r="I16" s="22">
        <v>43400.5</v>
      </c>
      <c r="J16" s="22">
        <v>10850.13</v>
      </c>
      <c r="K16" s="22"/>
      <c r="L16" s="22">
        <v>32550.37</v>
      </c>
      <c r="M16" s="22"/>
      <c r="N16" s="22"/>
      <c r="O16" s="22"/>
      <c r="P16" s="22"/>
      <c r="Q16" s="22"/>
      <c r="R16" s="22"/>
      <c r="S16" s="22"/>
      <c r="T16" s="22"/>
      <c r="U16" s="22"/>
      <c r="V16" s="22"/>
      <c r="W16" s="22"/>
    </row>
    <row r="17" ht="31.4" customHeight="1" spans="1:23">
      <c r="A17" s="110" t="s">
        <v>46</v>
      </c>
      <c r="B17" s="104" t="s">
        <v>152</v>
      </c>
      <c r="C17" s="23" t="s">
        <v>153</v>
      </c>
      <c r="D17" s="23" t="s">
        <v>87</v>
      </c>
      <c r="E17" s="23" t="s">
        <v>88</v>
      </c>
      <c r="F17" s="23" t="s">
        <v>156</v>
      </c>
      <c r="G17" s="23" t="s">
        <v>157</v>
      </c>
      <c r="H17" s="22">
        <v>3510</v>
      </c>
      <c r="I17" s="22">
        <v>3510</v>
      </c>
      <c r="J17" s="22">
        <v>3510</v>
      </c>
      <c r="K17" s="22"/>
      <c r="L17" s="22"/>
      <c r="M17" s="22"/>
      <c r="N17" s="22"/>
      <c r="O17" s="22"/>
      <c r="P17" s="22"/>
      <c r="Q17" s="22"/>
      <c r="R17" s="22"/>
      <c r="S17" s="22"/>
      <c r="T17" s="22"/>
      <c r="U17" s="22"/>
      <c r="V17" s="22"/>
      <c r="W17" s="22"/>
    </row>
    <row r="18" ht="31.4" customHeight="1" spans="1:23">
      <c r="A18" s="110" t="s">
        <v>46</v>
      </c>
      <c r="B18" s="104" t="s">
        <v>162</v>
      </c>
      <c r="C18" s="23" t="s">
        <v>94</v>
      </c>
      <c r="D18" s="23" t="s">
        <v>93</v>
      </c>
      <c r="E18" s="23" t="s">
        <v>94</v>
      </c>
      <c r="F18" s="23" t="s">
        <v>163</v>
      </c>
      <c r="G18" s="23" t="s">
        <v>94</v>
      </c>
      <c r="H18" s="22">
        <v>78412.28</v>
      </c>
      <c r="I18" s="22">
        <v>78412.28</v>
      </c>
      <c r="J18" s="22">
        <v>19603.07</v>
      </c>
      <c r="K18" s="22"/>
      <c r="L18" s="22">
        <v>58809.21</v>
      </c>
      <c r="M18" s="22"/>
      <c r="N18" s="22"/>
      <c r="O18" s="22"/>
      <c r="P18" s="22"/>
      <c r="Q18" s="22"/>
      <c r="R18" s="22"/>
      <c r="S18" s="22"/>
      <c r="T18" s="22"/>
      <c r="U18" s="22"/>
      <c r="V18" s="22"/>
      <c r="W18" s="22"/>
    </row>
    <row r="19" ht="31.4" customHeight="1" spans="1:23">
      <c r="A19" s="110" t="s">
        <v>46</v>
      </c>
      <c r="B19" s="104" t="s">
        <v>164</v>
      </c>
      <c r="C19" s="23" t="s">
        <v>124</v>
      </c>
      <c r="D19" s="23" t="s">
        <v>66</v>
      </c>
      <c r="E19" s="23" t="s">
        <v>67</v>
      </c>
      <c r="F19" s="23" t="s">
        <v>165</v>
      </c>
      <c r="G19" s="23" t="s">
        <v>124</v>
      </c>
      <c r="H19" s="22">
        <v>5000</v>
      </c>
      <c r="I19" s="22">
        <v>5000</v>
      </c>
      <c r="J19" s="22">
        <v>1250</v>
      </c>
      <c r="K19" s="22"/>
      <c r="L19" s="22">
        <v>3750</v>
      </c>
      <c r="M19" s="22"/>
      <c r="N19" s="22"/>
      <c r="O19" s="22"/>
      <c r="P19" s="22"/>
      <c r="Q19" s="22"/>
      <c r="R19" s="22"/>
      <c r="S19" s="22"/>
      <c r="T19" s="22"/>
      <c r="U19" s="22"/>
      <c r="V19" s="22"/>
      <c r="W19" s="22"/>
    </row>
    <row r="20" ht="31.4" customHeight="1" spans="1:23">
      <c r="A20" s="110" t="s">
        <v>46</v>
      </c>
      <c r="B20" s="104" t="s">
        <v>166</v>
      </c>
      <c r="C20" s="23" t="s">
        <v>167</v>
      </c>
      <c r="D20" s="23" t="s">
        <v>66</v>
      </c>
      <c r="E20" s="23" t="s">
        <v>67</v>
      </c>
      <c r="F20" s="23" t="s">
        <v>168</v>
      </c>
      <c r="G20" s="23" t="s">
        <v>167</v>
      </c>
      <c r="H20" s="22">
        <v>20240.2</v>
      </c>
      <c r="I20" s="22">
        <v>20240.2</v>
      </c>
      <c r="J20" s="22">
        <v>5060.05</v>
      </c>
      <c r="K20" s="22"/>
      <c r="L20" s="22">
        <v>15180.15</v>
      </c>
      <c r="M20" s="22"/>
      <c r="N20" s="22"/>
      <c r="O20" s="22"/>
      <c r="P20" s="22"/>
      <c r="Q20" s="22"/>
      <c r="R20" s="22"/>
      <c r="S20" s="22"/>
      <c r="T20" s="22"/>
      <c r="U20" s="22"/>
      <c r="V20" s="22"/>
      <c r="W20" s="22"/>
    </row>
    <row r="21" ht="31.4" customHeight="1" spans="1:23">
      <c r="A21" s="110" t="s">
        <v>46</v>
      </c>
      <c r="B21" s="104" t="s">
        <v>169</v>
      </c>
      <c r="C21" s="23" t="s">
        <v>170</v>
      </c>
      <c r="D21" s="23" t="s">
        <v>66</v>
      </c>
      <c r="E21" s="23" t="s">
        <v>67</v>
      </c>
      <c r="F21" s="23" t="s">
        <v>171</v>
      </c>
      <c r="G21" s="23" t="s">
        <v>172</v>
      </c>
      <c r="H21" s="22">
        <v>41103.11</v>
      </c>
      <c r="I21" s="22">
        <v>21103.11</v>
      </c>
      <c r="J21" s="22">
        <v>5275.78</v>
      </c>
      <c r="K21" s="22"/>
      <c r="L21" s="22">
        <v>15827.33</v>
      </c>
      <c r="M21" s="22"/>
      <c r="N21" s="22"/>
      <c r="O21" s="22"/>
      <c r="P21" s="22"/>
      <c r="Q21" s="22"/>
      <c r="R21" s="22">
        <v>20000</v>
      </c>
      <c r="S21" s="22"/>
      <c r="T21" s="22"/>
      <c r="U21" s="22"/>
      <c r="V21" s="22"/>
      <c r="W21" s="22">
        <v>20000</v>
      </c>
    </row>
    <row r="22" ht="31.4" customHeight="1" spans="1:23">
      <c r="A22" s="110" t="s">
        <v>46</v>
      </c>
      <c r="B22" s="104" t="s">
        <v>169</v>
      </c>
      <c r="C22" s="23" t="s">
        <v>170</v>
      </c>
      <c r="D22" s="23" t="s">
        <v>66</v>
      </c>
      <c r="E22" s="23" t="s">
        <v>67</v>
      </c>
      <c r="F22" s="23" t="s">
        <v>173</v>
      </c>
      <c r="G22" s="23" t="s">
        <v>174</v>
      </c>
      <c r="H22" s="22">
        <v>1500</v>
      </c>
      <c r="I22" s="22">
        <v>1500</v>
      </c>
      <c r="J22" s="22">
        <v>375</v>
      </c>
      <c r="K22" s="22"/>
      <c r="L22" s="22">
        <v>1125</v>
      </c>
      <c r="M22" s="22"/>
      <c r="N22" s="22"/>
      <c r="O22" s="22"/>
      <c r="P22" s="22"/>
      <c r="Q22" s="22"/>
      <c r="R22" s="22"/>
      <c r="S22" s="22"/>
      <c r="T22" s="22"/>
      <c r="U22" s="22"/>
      <c r="V22" s="22"/>
      <c r="W22" s="22"/>
    </row>
    <row r="23" ht="31.4" customHeight="1" spans="1:23">
      <c r="A23" s="110" t="s">
        <v>46</v>
      </c>
      <c r="B23" s="104" t="s">
        <v>169</v>
      </c>
      <c r="C23" s="23" t="s">
        <v>170</v>
      </c>
      <c r="D23" s="23" t="s">
        <v>66</v>
      </c>
      <c r="E23" s="23" t="s">
        <v>67</v>
      </c>
      <c r="F23" s="23" t="s">
        <v>175</v>
      </c>
      <c r="G23" s="23" t="s">
        <v>176</v>
      </c>
      <c r="H23" s="22">
        <v>100</v>
      </c>
      <c r="I23" s="22">
        <v>100</v>
      </c>
      <c r="J23" s="22">
        <v>25</v>
      </c>
      <c r="K23" s="22"/>
      <c r="L23" s="22">
        <v>75</v>
      </c>
      <c r="M23" s="22"/>
      <c r="N23" s="22"/>
      <c r="O23" s="22"/>
      <c r="P23" s="22"/>
      <c r="Q23" s="22"/>
      <c r="R23" s="22"/>
      <c r="S23" s="22"/>
      <c r="T23" s="22"/>
      <c r="U23" s="22"/>
      <c r="V23" s="22"/>
      <c r="W23" s="22"/>
    </row>
    <row r="24" ht="31.4" customHeight="1" spans="1:23">
      <c r="A24" s="110" t="s">
        <v>46</v>
      </c>
      <c r="B24" s="104" t="s">
        <v>169</v>
      </c>
      <c r="C24" s="23" t="s">
        <v>170</v>
      </c>
      <c r="D24" s="23" t="s">
        <v>66</v>
      </c>
      <c r="E24" s="23" t="s">
        <v>67</v>
      </c>
      <c r="F24" s="23" t="s">
        <v>177</v>
      </c>
      <c r="G24" s="23" t="s">
        <v>178</v>
      </c>
      <c r="H24" s="22">
        <v>2100</v>
      </c>
      <c r="I24" s="22">
        <v>2100</v>
      </c>
      <c r="J24" s="22">
        <v>525</v>
      </c>
      <c r="K24" s="22"/>
      <c r="L24" s="22">
        <v>1575</v>
      </c>
      <c r="M24" s="22"/>
      <c r="N24" s="22"/>
      <c r="O24" s="22"/>
      <c r="P24" s="22"/>
      <c r="Q24" s="22"/>
      <c r="R24" s="22"/>
      <c r="S24" s="22"/>
      <c r="T24" s="22"/>
      <c r="U24" s="22"/>
      <c r="V24" s="22"/>
      <c r="W24" s="22"/>
    </row>
    <row r="25" ht="31.4" customHeight="1" spans="1:23">
      <c r="A25" s="110" t="s">
        <v>46</v>
      </c>
      <c r="B25" s="104" t="s">
        <v>169</v>
      </c>
      <c r="C25" s="23" t="s">
        <v>170</v>
      </c>
      <c r="D25" s="23" t="s">
        <v>66</v>
      </c>
      <c r="E25" s="23" t="s">
        <v>67</v>
      </c>
      <c r="F25" s="23" t="s">
        <v>179</v>
      </c>
      <c r="G25" s="23" t="s">
        <v>180</v>
      </c>
      <c r="H25" s="22">
        <v>5000</v>
      </c>
      <c r="I25" s="22">
        <v>5000</v>
      </c>
      <c r="J25" s="22">
        <v>1250</v>
      </c>
      <c r="K25" s="22"/>
      <c r="L25" s="22">
        <v>3750</v>
      </c>
      <c r="M25" s="22"/>
      <c r="N25" s="22"/>
      <c r="O25" s="22"/>
      <c r="P25" s="22"/>
      <c r="Q25" s="22"/>
      <c r="R25" s="22"/>
      <c r="S25" s="22"/>
      <c r="T25" s="22"/>
      <c r="U25" s="22"/>
      <c r="V25" s="22"/>
      <c r="W25" s="22"/>
    </row>
    <row r="26" ht="31.4" customHeight="1" spans="1:23">
      <c r="A26" s="110" t="s">
        <v>46</v>
      </c>
      <c r="B26" s="104" t="s">
        <v>169</v>
      </c>
      <c r="C26" s="23" t="s">
        <v>170</v>
      </c>
      <c r="D26" s="23" t="s">
        <v>66</v>
      </c>
      <c r="E26" s="23" t="s">
        <v>67</v>
      </c>
      <c r="F26" s="23" t="s">
        <v>181</v>
      </c>
      <c r="G26" s="23" t="s">
        <v>182</v>
      </c>
      <c r="H26" s="22">
        <v>1600</v>
      </c>
      <c r="I26" s="22">
        <v>1600</v>
      </c>
      <c r="J26" s="22">
        <v>400</v>
      </c>
      <c r="K26" s="22"/>
      <c r="L26" s="22">
        <v>1200</v>
      </c>
      <c r="M26" s="22"/>
      <c r="N26" s="22"/>
      <c r="O26" s="22"/>
      <c r="P26" s="22"/>
      <c r="Q26" s="22"/>
      <c r="R26" s="22"/>
      <c r="S26" s="22"/>
      <c r="T26" s="22"/>
      <c r="U26" s="22"/>
      <c r="V26" s="22"/>
      <c r="W26" s="22"/>
    </row>
    <row r="27" ht="31.4" customHeight="1" spans="1:23">
      <c r="A27" s="110" t="s">
        <v>46</v>
      </c>
      <c r="B27" s="104" t="s">
        <v>169</v>
      </c>
      <c r="C27" s="23" t="s">
        <v>170</v>
      </c>
      <c r="D27" s="23" t="s">
        <v>66</v>
      </c>
      <c r="E27" s="23" t="s">
        <v>67</v>
      </c>
      <c r="F27" s="23" t="s">
        <v>183</v>
      </c>
      <c r="G27" s="23" t="s">
        <v>184</v>
      </c>
      <c r="H27" s="22">
        <v>5000</v>
      </c>
      <c r="I27" s="22">
        <v>5000</v>
      </c>
      <c r="J27" s="22">
        <v>1250</v>
      </c>
      <c r="K27" s="22"/>
      <c r="L27" s="22">
        <v>3750</v>
      </c>
      <c r="M27" s="22"/>
      <c r="N27" s="22"/>
      <c r="O27" s="22"/>
      <c r="P27" s="22"/>
      <c r="Q27" s="22"/>
      <c r="R27" s="22"/>
      <c r="S27" s="22"/>
      <c r="T27" s="22"/>
      <c r="U27" s="22"/>
      <c r="V27" s="22"/>
      <c r="W27" s="22"/>
    </row>
    <row r="28" ht="31.4" customHeight="1" spans="1:23">
      <c r="A28" s="110" t="s">
        <v>46</v>
      </c>
      <c r="B28" s="104" t="s">
        <v>169</v>
      </c>
      <c r="C28" s="23" t="s">
        <v>170</v>
      </c>
      <c r="D28" s="23" t="s">
        <v>66</v>
      </c>
      <c r="E28" s="23" t="s">
        <v>67</v>
      </c>
      <c r="F28" s="23" t="s">
        <v>185</v>
      </c>
      <c r="G28" s="23" t="s">
        <v>186</v>
      </c>
      <c r="H28" s="22">
        <v>40500</v>
      </c>
      <c r="I28" s="22">
        <v>500</v>
      </c>
      <c r="J28" s="22">
        <v>125</v>
      </c>
      <c r="K28" s="22"/>
      <c r="L28" s="22">
        <v>375</v>
      </c>
      <c r="M28" s="22"/>
      <c r="N28" s="22"/>
      <c r="O28" s="22"/>
      <c r="P28" s="22"/>
      <c r="Q28" s="22"/>
      <c r="R28" s="22">
        <v>40000</v>
      </c>
      <c r="S28" s="22"/>
      <c r="T28" s="22"/>
      <c r="U28" s="22"/>
      <c r="V28" s="22"/>
      <c r="W28" s="22">
        <v>40000</v>
      </c>
    </row>
    <row r="29" ht="31.4" customHeight="1" spans="1:23">
      <c r="A29" s="110" t="s">
        <v>46</v>
      </c>
      <c r="B29" s="104" t="s">
        <v>169</v>
      </c>
      <c r="C29" s="23" t="s">
        <v>170</v>
      </c>
      <c r="D29" s="23" t="s">
        <v>66</v>
      </c>
      <c r="E29" s="23" t="s">
        <v>67</v>
      </c>
      <c r="F29" s="23" t="s">
        <v>187</v>
      </c>
      <c r="G29" s="23" t="s">
        <v>188</v>
      </c>
      <c r="H29" s="22">
        <v>1500</v>
      </c>
      <c r="I29" s="22">
        <v>1500</v>
      </c>
      <c r="J29" s="22">
        <v>375</v>
      </c>
      <c r="K29" s="22"/>
      <c r="L29" s="22">
        <v>1125</v>
      </c>
      <c r="M29" s="22"/>
      <c r="N29" s="22"/>
      <c r="O29" s="22"/>
      <c r="P29" s="22"/>
      <c r="Q29" s="22"/>
      <c r="R29" s="22"/>
      <c r="S29" s="22"/>
      <c r="T29" s="22"/>
      <c r="U29" s="22"/>
      <c r="V29" s="22"/>
      <c r="W29" s="22"/>
    </row>
    <row r="30" ht="31.4" customHeight="1" spans="1:23">
      <c r="A30" s="110" t="s">
        <v>46</v>
      </c>
      <c r="B30" s="104" t="s">
        <v>169</v>
      </c>
      <c r="C30" s="23" t="s">
        <v>170</v>
      </c>
      <c r="D30" s="23" t="s">
        <v>66</v>
      </c>
      <c r="E30" s="23" t="s">
        <v>67</v>
      </c>
      <c r="F30" s="23" t="s">
        <v>189</v>
      </c>
      <c r="G30" s="23" t="s">
        <v>190</v>
      </c>
      <c r="H30" s="22">
        <v>20240.2</v>
      </c>
      <c r="I30" s="22">
        <v>20240.2</v>
      </c>
      <c r="J30" s="22">
        <v>5060.05</v>
      </c>
      <c r="K30" s="22"/>
      <c r="L30" s="22">
        <v>15180.15</v>
      </c>
      <c r="M30" s="22"/>
      <c r="N30" s="22"/>
      <c r="O30" s="22"/>
      <c r="P30" s="22"/>
      <c r="Q30" s="22"/>
      <c r="R30" s="22"/>
      <c r="S30" s="22"/>
      <c r="T30" s="22"/>
      <c r="U30" s="22"/>
      <c r="V30" s="22"/>
      <c r="W30" s="22"/>
    </row>
    <row r="31" ht="31.4" customHeight="1" spans="1:23">
      <c r="A31" s="110" t="s">
        <v>46</v>
      </c>
      <c r="B31" s="104" t="s">
        <v>169</v>
      </c>
      <c r="C31" s="23" t="s">
        <v>170</v>
      </c>
      <c r="D31" s="23" t="s">
        <v>66</v>
      </c>
      <c r="E31" s="23" t="s">
        <v>67</v>
      </c>
      <c r="F31" s="23" t="s">
        <v>191</v>
      </c>
      <c r="G31" s="23" t="s">
        <v>192</v>
      </c>
      <c r="H31" s="22">
        <v>17800</v>
      </c>
      <c r="I31" s="22">
        <v>7800</v>
      </c>
      <c r="J31" s="22">
        <v>1950</v>
      </c>
      <c r="K31" s="22"/>
      <c r="L31" s="22">
        <v>5850</v>
      </c>
      <c r="M31" s="22"/>
      <c r="N31" s="22"/>
      <c r="O31" s="22"/>
      <c r="P31" s="22"/>
      <c r="Q31" s="22"/>
      <c r="R31" s="22">
        <v>10000</v>
      </c>
      <c r="S31" s="22"/>
      <c r="T31" s="22"/>
      <c r="U31" s="22"/>
      <c r="V31" s="22"/>
      <c r="W31" s="22">
        <v>10000</v>
      </c>
    </row>
    <row r="32" ht="31.4" customHeight="1" spans="1:23">
      <c r="A32" s="110" t="s">
        <v>46</v>
      </c>
      <c r="B32" s="104" t="s">
        <v>169</v>
      </c>
      <c r="C32" s="23" t="s">
        <v>170</v>
      </c>
      <c r="D32" s="23" t="s">
        <v>72</v>
      </c>
      <c r="E32" s="23" t="s">
        <v>73</v>
      </c>
      <c r="F32" s="23" t="s">
        <v>191</v>
      </c>
      <c r="G32" s="23" t="s">
        <v>192</v>
      </c>
      <c r="H32" s="22">
        <v>540</v>
      </c>
      <c r="I32" s="22">
        <v>540</v>
      </c>
      <c r="J32" s="22">
        <v>135</v>
      </c>
      <c r="K32" s="22"/>
      <c r="L32" s="22">
        <v>405</v>
      </c>
      <c r="M32" s="22"/>
      <c r="N32" s="22"/>
      <c r="O32" s="22"/>
      <c r="P32" s="22"/>
      <c r="Q32" s="22"/>
      <c r="R32" s="22"/>
      <c r="S32" s="22"/>
      <c r="T32" s="22"/>
      <c r="U32" s="22"/>
      <c r="V32" s="22"/>
      <c r="W32" s="22"/>
    </row>
    <row r="33" ht="18.75" customHeight="1" spans="1:23">
      <c r="A33" s="30" t="s">
        <v>95</v>
      </c>
      <c r="B33" s="31"/>
      <c r="C33" s="31"/>
      <c r="D33" s="31"/>
      <c r="E33" s="31"/>
      <c r="F33" s="31"/>
      <c r="G33" s="32"/>
      <c r="H33" s="22">
        <v>1538915.67</v>
      </c>
      <c r="I33" s="22">
        <v>1468915.67</v>
      </c>
      <c r="J33" s="22">
        <v>369861.43</v>
      </c>
      <c r="K33" s="22"/>
      <c r="L33" s="22">
        <v>1099054.24</v>
      </c>
      <c r="M33" s="22"/>
      <c r="N33" s="22"/>
      <c r="O33" s="22"/>
      <c r="P33" s="22"/>
      <c r="Q33" s="22"/>
      <c r="R33" s="22">
        <v>70000</v>
      </c>
      <c r="S33" s="22"/>
      <c r="T33" s="22"/>
      <c r="U33" s="22"/>
      <c r="V33" s="22"/>
      <c r="W33" s="22">
        <v>70000</v>
      </c>
    </row>
  </sheetData>
  <mergeCells count="30">
    <mergeCell ref="A2:W2"/>
    <mergeCell ref="A3:G3"/>
    <mergeCell ref="H4:W4"/>
    <mergeCell ref="I5:M5"/>
    <mergeCell ref="N5:P5"/>
    <mergeCell ref="R5:W5"/>
    <mergeCell ref="A33:G3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08"/>
      <c r="W1" s="52" t="s">
        <v>193</v>
      </c>
    </row>
    <row r="2" ht="27.75" customHeight="1" spans="1:23">
      <c r="A2" s="27" t="s">
        <v>194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"单位名称："&amp;"云南省民族宗教信息中心"</f>
        <v>单位名称：云南省民族宗教信息中心</v>
      </c>
      <c r="B3" s="103" t="str">
        <f t="shared" si="0"/>
        <v>单位名称：云南省民族宗教信息中心</v>
      </c>
      <c r="C3" s="103"/>
      <c r="D3" s="103"/>
      <c r="E3" s="103"/>
      <c r="F3" s="103"/>
      <c r="G3" s="103"/>
      <c r="H3" s="103"/>
      <c r="I3" s="103"/>
      <c r="J3" s="6"/>
      <c r="K3" s="6"/>
      <c r="L3" s="6"/>
      <c r="M3" s="6"/>
      <c r="N3" s="6"/>
      <c r="O3" s="6"/>
      <c r="P3" s="6"/>
      <c r="Q3" s="6"/>
      <c r="U3" s="108"/>
      <c r="W3" s="99" t="s">
        <v>120</v>
      </c>
    </row>
    <row r="4" ht="21.75" customHeight="1" spans="1:23">
      <c r="A4" s="8" t="s">
        <v>195</v>
      </c>
      <c r="B4" s="8" t="s">
        <v>130</v>
      </c>
      <c r="C4" s="8" t="s">
        <v>131</v>
      </c>
      <c r="D4" s="8" t="s">
        <v>196</v>
      </c>
      <c r="E4" s="9" t="s">
        <v>132</v>
      </c>
      <c r="F4" s="9" t="s">
        <v>133</v>
      </c>
      <c r="G4" s="9" t="s">
        <v>134</v>
      </c>
      <c r="H4" s="9" t="s">
        <v>135</v>
      </c>
      <c r="I4" s="59" t="s">
        <v>31</v>
      </c>
      <c r="J4" s="59" t="s">
        <v>197</v>
      </c>
      <c r="K4" s="59"/>
      <c r="L4" s="59"/>
      <c r="M4" s="59"/>
      <c r="N4" s="105" t="s">
        <v>137</v>
      </c>
      <c r="O4" s="105"/>
      <c r="P4" s="105"/>
      <c r="Q4" s="9" t="s">
        <v>37</v>
      </c>
      <c r="R4" s="10" t="s">
        <v>52</v>
      </c>
      <c r="S4" s="11"/>
      <c r="T4" s="11"/>
      <c r="U4" s="11"/>
      <c r="V4" s="11"/>
      <c r="W4" s="12"/>
    </row>
    <row r="5" ht="21.75" customHeight="1" spans="1:23">
      <c r="A5" s="13"/>
      <c r="B5" s="13"/>
      <c r="C5" s="13"/>
      <c r="D5" s="13"/>
      <c r="E5" s="14"/>
      <c r="F5" s="14"/>
      <c r="G5" s="14"/>
      <c r="H5" s="14"/>
      <c r="I5" s="59"/>
      <c r="J5" s="44" t="s">
        <v>34</v>
      </c>
      <c r="K5" s="44"/>
      <c r="L5" s="44" t="s">
        <v>35</v>
      </c>
      <c r="M5" s="44" t="s">
        <v>36</v>
      </c>
      <c r="N5" s="106" t="s">
        <v>34</v>
      </c>
      <c r="O5" s="106" t="s">
        <v>35</v>
      </c>
      <c r="P5" s="106" t="s">
        <v>36</v>
      </c>
      <c r="Q5" s="14"/>
      <c r="R5" s="9" t="s">
        <v>33</v>
      </c>
      <c r="S5" s="9" t="s">
        <v>44</v>
      </c>
      <c r="T5" s="9" t="s">
        <v>143</v>
      </c>
      <c r="U5" s="9" t="s">
        <v>40</v>
      </c>
      <c r="V5" s="9" t="s">
        <v>41</v>
      </c>
      <c r="W5" s="9" t="s">
        <v>42</v>
      </c>
    </row>
    <row r="6" ht="40.5" customHeight="1" spans="1:23">
      <c r="A6" s="16"/>
      <c r="B6" s="16"/>
      <c r="C6" s="16"/>
      <c r="D6" s="16"/>
      <c r="E6" s="17"/>
      <c r="F6" s="17"/>
      <c r="G6" s="17"/>
      <c r="H6" s="17"/>
      <c r="I6" s="59"/>
      <c r="J6" s="44" t="s">
        <v>33</v>
      </c>
      <c r="K6" s="44" t="s">
        <v>198</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4"/>
      <c r="C8" s="23" t="s">
        <v>199</v>
      </c>
      <c r="D8" s="23"/>
      <c r="E8" s="23"/>
      <c r="F8" s="23"/>
      <c r="G8" s="23"/>
      <c r="H8" s="23"/>
      <c r="I8" s="107">
        <v>43400</v>
      </c>
      <c r="J8" s="107">
        <v>43400</v>
      </c>
      <c r="K8" s="107">
        <v>43400</v>
      </c>
      <c r="L8" s="107"/>
      <c r="M8" s="107"/>
      <c r="N8" s="107"/>
      <c r="O8" s="107"/>
      <c r="P8" s="107"/>
      <c r="Q8" s="107"/>
      <c r="R8" s="107"/>
      <c r="S8" s="107"/>
      <c r="T8" s="107"/>
      <c r="U8" s="87"/>
      <c r="V8" s="107"/>
      <c r="W8" s="107"/>
    </row>
    <row r="9" ht="32.9" customHeight="1" spans="1:23">
      <c r="A9" s="23" t="s">
        <v>200</v>
      </c>
      <c r="B9" s="104" t="s">
        <v>201</v>
      </c>
      <c r="C9" s="23" t="s">
        <v>199</v>
      </c>
      <c r="D9" s="23" t="s">
        <v>46</v>
      </c>
      <c r="E9" s="23" t="s">
        <v>64</v>
      </c>
      <c r="F9" s="23" t="s">
        <v>65</v>
      </c>
      <c r="G9" s="23" t="s">
        <v>202</v>
      </c>
      <c r="H9" s="23" t="s">
        <v>203</v>
      </c>
      <c r="I9" s="107">
        <v>43400</v>
      </c>
      <c r="J9" s="107">
        <v>43400</v>
      </c>
      <c r="K9" s="107">
        <v>43400</v>
      </c>
      <c r="L9" s="107"/>
      <c r="M9" s="107"/>
      <c r="N9" s="107"/>
      <c r="O9" s="107"/>
      <c r="P9" s="107"/>
      <c r="Q9" s="107"/>
      <c r="R9" s="107"/>
      <c r="S9" s="107"/>
      <c r="T9" s="107"/>
      <c r="U9" s="87"/>
      <c r="V9" s="107"/>
      <c r="W9" s="107"/>
    </row>
    <row r="10" ht="32.9" customHeight="1" spans="1:23">
      <c r="A10" s="23"/>
      <c r="B10" s="23"/>
      <c r="C10" s="23" t="s">
        <v>204</v>
      </c>
      <c r="D10" s="23"/>
      <c r="E10" s="23"/>
      <c r="F10" s="23"/>
      <c r="G10" s="23"/>
      <c r="H10" s="23"/>
      <c r="I10" s="107">
        <v>1020000</v>
      </c>
      <c r="J10" s="107">
        <v>1020000</v>
      </c>
      <c r="K10" s="107">
        <v>1020000</v>
      </c>
      <c r="L10" s="107"/>
      <c r="M10" s="107"/>
      <c r="N10" s="107"/>
      <c r="O10" s="107"/>
      <c r="P10" s="107"/>
      <c r="Q10" s="107"/>
      <c r="R10" s="107"/>
      <c r="S10" s="107"/>
      <c r="T10" s="107"/>
      <c r="U10" s="87"/>
      <c r="V10" s="107"/>
      <c r="W10" s="107"/>
    </row>
    <row r="11" ht="32.9" customHeight="1" spans="1:23">
      <c r="A11" s="23" t="s">
        <v>205</v>
      </c>
      <c r="B11" s="104" t="s">
        <v>206</v>
      </c>
      <c r="C11" s="23" t="s">
        <v>204</v>
      </c>
      <c r="D11" s="23" t="s">
        <v>46</v>
      </c>
      <c r="E11" s="23" t="s">
        <v>64</v>
      </c>
      <c r="F11" s="23" t="s">
        <v>65</v>
      </c>
      <c r="G11" s="23" t="s">
        <v>173</v>
      </c>
      <c r="H11" s="23" t="s">
        <v>174</v>
      </c>
      <c r="I11" s="107">
        <v>18000</v>
      </c>
      <c r="J11" s="107">
        <v>18000</v>
      </c>
      <c r="K11" s="107">
        <v>18000</v>
      </c>
      <c r="L11" s="107"/>
      <c r="M11" s="107"/>
      <c r="N11" s="107"/>
      <c r="O11" s="107"/>
      <c r="P11" s="107"/>
      <c r="Q11" s="107"/>
      <c r="R11" s="107"/>
      <c r="S11" s="107"/>
      <c r="T11" s="107"/>
      <c r="U11" s="87"/>
      <c r="V11" s="107"/>
      <c r="W11" s="107"/>
    </row>
    <row r="12" ht="32.9" customHeight="1" spans="1:23">
      <c r="A12" s="23" t="s">
        <v>205</v>
      </c>
      <c r="B12" s="104" t="s">
        <v>206</v>
      </c>
      <c r="C12" s="23" t="s">
        <v>204</v>
      </c>
      <c r="D12" s="23" t="s">
        <v>46</v>
      </c>
      <c r="E12" s="23" t="s">
        <v>64</v>
      </c>
      <c r="F12" s="23" t="s">
        <v>65</v>
      </c>
      <c r="G12" s="23" t="s">
        <v>183</v>
      </c>
      <c r="H12" s="23" t="s">
        <v>184</v>
      </c>
      <c r="I12" s="107">
        <v>68280</v>
      </c>
      <c r="J12" s="107">
        <v>68280</v>
      </c>
      <c r="K12" s="107">
        <v>68280</v>
      </c>
      <c r="L12" s="107"/>
      <c r="M12" s="107"/>
      <c r="N12" s="107"/>
      <c r="O12" s="107"/>
      <c r="P12" s="107"/>
      <c r="Q12" s="107"/>
      <c r="R12" s="107"/>
      <c r="S12" s="107"/>
      <c r="T12" s="107"/>
      <c r="U12" s="87"/>
      <c r="V12" s="107"/>
      <c r="W12" s="107"/>
    </row>
    <row r="13" ht="32.9" customHeight="1" spans="1:23">
      <c r="A13" s="23" t="s">
        <v>205</v>
      </c>
      <c r="B13" s="104" t="s">
        <v>206</v>
      </c>
      <c r="C13" s="23" t="s">
        <v>204</v>
      </c>
      <c r="D13" s="23" t="s">
        <v>46</v>
      </c>
      <c r="E13" s="23" t="s">
        <v>64</v>
      </c>
      <c r="F13" s="23" t="s">
        <v>65</v>
      </c>
      <c r="G13" s="23" t="s">
        <v>207</v>
      </c>
      <c r="H13" s="23" t="s">
        <v>208</v>
      </c>
      <c r="I13" s="107">
        <v>130000</v>
      </c>
      <c r="J13" s="107">
        <v>130000</v>
      </c>
      <c r="K13" s="107">
        <v>130000</v>
      </c>
      <c r="L13" s="107"/>
      <c r="M13" s="107"/>
      <c r="N13" s="107"/>
      <c r="O13" s="107"/>
      <c r="P13" s="107"/>
      <c r="Q13" s="107"/>
      <c r="R13" s="107"/>
      <c r="S13" s="107"/>
      <c r="T13" s="107"/>
      <c r="U13" s="87"/>
      <c r="V13" s="107"/>
      <c r="W13" s="107"/>
    </row>
    <row r="14" ht="32.9" customHeight="1" spans="1:23">
      <c r="A14" s="23" t="s">
        <v>205</v>
      </c>
      <c r="B14" s="104" t="s">
        <v>206</v>
      </c>
      <c r="C14" s="23" t="s">
        <v>204</v>
      </c>
      <c r="D14" s="23" t="s">
        <v>46</v>
      </c>
      <c r="E14" s="23" t="s">
        <v>64</v>
      </c>
      <c r="F14" s="23" t="s">
        <v>65</v>
      </c>
      <c r="G14" s="23" t="s">
        <v>209</v>
      </c>
      <c r="H14" s="23" t="s">
        <v>210</v>
      </c>
      <c r="I14" s="107">
        <v>80100</v>
      </c>
      <c r="J14" s="107">
        <v>80100</v>
      </c>
      <c r="K14" s="107">
        <v>80100</v>
      </c>
      <c r="L14" s="107"/>
      <c r="M14" s="107"/>
      <c r="N14" s="107"/>
      <c r="O14" s="107"/>
      <c r="P14" s="107"/>
      <c r="Q14" s="107"/>
      <c r="R14" s="107"/>
      <c r="S14" s="107"/>
      <c r="T14" s="107"/>
      <c r="U14" s="87"/>
      <c r="V14" s="107"/>
      <c r="W14" s="107"/>
    </row>
    <row r="15" ht="32.9" customHeight="1" spans="1:23">
      <c r="A15" s="23" t="s">
        <v>205</v>
      </c>
      <c r="B15" s="104" t="s">
        <v>206</v>
      </c>
      <c r="C15" s="23" t="s">
        <v>204</v>
      </c>
      <c r="D15" s="23" t="s">
        <v>46</v>
      </c>
      <c r="E15" s="23" t="s">
        <v>64</v>
      </c>
      <c r="F15" s="23" t="s">
        <v>65</v>
      </c>
      <c r="G15" s="23" t="s">
        <v>211</v>
      </c>
      <c r="H15" s="23" t="s">
        <v>212</v>
      </c>
      <c r="I15" s="107">
        <v>679900</v>
      </c>
      <c r="J15" s="107">
        <v>679900</v>
      </c>
      <c r="K15" s="107">
        <v>679900</v>
      </c>
      <c r="L15" s="107"/>
      <c r="M15" s="107"/>
      <c r="N15" s="107"/>
      <c r="O15" s="107"/>
      <c r="P15" s="107"/>
      <c r="Q15" s="107"/>
      <c r="R15" s="107"/>
      <c r="S15" s="107"/>
      <c r="T15" s="107"/>
      <c r="U15" s="87"/>
      <c r="V15" s="107"/>
      <c r="W15" s="107"/>
    </row>
    <row r="16" ht="32.9" customHeight="1" spans="1:23">
      <c r="A16" s="23" t="s">
        <v>205</v>
      </c>
      <c r="B16" s="104" t="s">
        <v>206</v>
      </c>
      <c r="C16" s="23" t="s">
        <v>204</v>
      </c>
      <c r="D16" s="23" t="s">
        <v>46</v>
      </c>
      <c r="E16" s="23" t="s">
        <v>64</v>
      </c>
      <c r="F16" s="23" t="s">
        <v>65</v>
      </c>
      <c r="G16" s="23" t="s">
        <v>191</v>
      </c>
      <c r="H16" s="23" t="s">
        <v>192</v>
      </c>
      <c r="I16" s="107">
        <v>43720</v>
      </c>
      <c r="J16" s="107">
        <v>43720</v>
      </c>
      <c r="K16" s="107">
        <v>43720</v>
      </c>
      <c r="L16" s="107"/>
      <c r="M16" s="107"/>
      <c r="N16" s="107"/>
      <c r="O16" s="107"/>
      <c r="P16" s="107"/>
      <c r="Q16" s="107"/>
      <c r="R16" s="107"/>
      <c r="S16" s="107"/>
      <c r="T16" s="107"/>
      <c r="U16" s="87"/>
      <c r="V16" s="107"/>
      <c r="W16" s="107"/>
    </row>
    <row r="17" ht="32.9" customHeight="1" spans="1:23">
      <c r="A17" s="23"/>
      <c r="B17" s="23"/>
      <c r="C17" s="23" t="s">
        <v>213</v>
      </c>
      <c r="D17" s="23"/>
      <c r="E17" s="23"/>
      <c r="F17" s="23"/>
      <c r="G17" s="23"/>
      <c r="H17" s="23"/>
      <c r="I17" s="107">
        <v>290000</v>
      </c>
      <c r="J17" s="107">
        <v>290000</v>
      </c>
      <c r="K17" s="107">
        <v>290000</v>
      </c>
      <c r="L17" s="107"/>
      <c r="M17" s="107"/>
      <c r="N17" s="107"/>
      <c r="O17" s="107"/>
      <c r="P17" s="107"/>
      <c r="Q17" s="107"/>
      <c r="R17" s="107"/>
      <c r="S17" s="107"/>
      <c r="T17" s="107"/>
      <c r="U17" s="87"/>
      <c r="V17" s="107"/>
      <c r="W17" s="107"/>
    </row>
    <row r="18" ht="32.9" customHeight="1" spans="1:23">
      <c r="A18" s="23" t="s">
        <v>214</v>
      </c>
      <c r="B18" s="104" t="s">
        <v>215</v>
      </c>
      <c r="C18" s="23" t="s">
        <v>213</v>
      </c>
      <c r="D18" s="23" t="s">
        <v>46</v>
      </c>
      <c r="E18" s="23" t="s">
        <v>64</v>
      </c>
      <c r="F18" s="23" t="s">
        <v>65</v>
      </c>
      <c r="G18" s="23" t="s">
        <v>185</v>
      </c>
      <c r="H18" s="23" t="s">
        <v>186</v>
      </c>
      <c r="I18" s="107">
        <v>290000</v>
      </c>
      <c r="J18" s="107">
        <v>290000</v>
      </c>
      <c r="K18" s="107">
        <v>290000</v>
      </c>
      <c r="L18" s="107"/>
      <c r="M18" s="107"/>
      <c r="N18" s="107"/>
      <c r="O18" s="107"/>
      <c r="P18" s="107"/>
      <c r="Q18" s="107"/>
      <c r="R18" s="107"/>
      <c r="S18" s="107"/>
      <c r="T18" s="107"/>
      <c r="U18" s="87"/>
      <c r="V18" s="107"/>
      <c r="W18" s="107"/>
    </row>
    <row r="19" ht="18.75" customHeight="1" spans="1:23">
      <c r="A19" s="30" t="s">
        <v>95</v>
      </c>
      <c r="B19" s="31"/>
      <c r="C19" s="31"/>
      <c r="D19" s="31"/>
      <c r="E19" s="31"/>
      <c r="F19" s="31"/>
      <c r="G19" s="31"/>
      <c r="H19" s="32"/>
      <c r="I19" s="107">
        <v>1353400</v>
      </c>
      <c r="J19" s="107">
        <v>1353400</v>
      </c>
      <c r="K19" s="107">
        <v>1353400</v>
      </c>
      <c r="L19" s="107"/>
      <c r="M19" s="107"/>
      <c r="N19" s="107"/>
      <c r="O19" s="107"/>
      <c r="P19" s="107"/>
      <c r="Q19" s="107"/>
      <c r="R19" s="107"/>
      <c r="S19" s="107"/>
      <c r="T19" s="107"/>
      <c r="U19" s="87"/>
      <c r="V19" s="107"/>
      <c r="W19" s="107"/>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tabSelected="1" zoomScale="85" zoomScaleNormal="85" topLeftCell="D26" workbookViewId="0">
      <selection activeCell="J46" sqref="J46"/>
    </sheetView>
  </sheetViews>
  <sheetFormatPr defaultColWidth="9.14166666666667" defaultRowHeight="12" customHeight="1"/>
  <cols>
    <col min="1" max="1" width="34.2833333333333" customWidth="1"/>
    <col min="2" max="2" width="33.0833333333333" customWidth="1"/>
    <col min="3" max="3" width="17.175" customWidth="1"/>
    <col min="4" max="4" width="21.0333333333333" customWidth="1"/>
    <col min="5" max="5" width="23.575" customWidth="1"/>
    <col min="6" max="6" width="11.2833333333333" customWidth="1"/>
    <col min="7" max="7" width="10.3166666666667" customWidth="1"/>
    <col min="8" max="8" width="16.6166666666667" customWidth="1"/>
    <col min="9" max="9" width="24.9916666666667" customWidth="1"/>
    <col min="10" max="10" width="154.625" customWidth="1"/>
  </cols>
  <sheetData>
    <row r="1" customHeight="1" spans="10:10">
      <c r="J1" s="51" t="s">
        <v>216</v>
      </c>
    </row>
    <row r="2" ht="28.5" customHeight="1" spans="1:10">
      <c r="A2" s="42" t="s">
        <v>217</v>
      </c>
      <c r="B2" s="27"/>
      <c r="C2" s="27"/>
      <c r="D2" s="27"/>
      <c r="E2" s="27"/>
      <c r="F2" s="43"/>
      <c r="G2" s="27"/>
      <c r="H2" s="43"/>
      <c r="I2" s="43"/>
      <c r="J2" s="27"/>
    </row>
    <row r="3" ht="15" customHeight="1" spans="1:1">
      <c r="A3" s="4" t="str">
        <f>"单位名称："&amp;"云南省民族宗教信息中心"</f>
        <v>单位名称：云南省民族宗教信息中心</v>
      </c>
    </row>
    <row r="4" ht="14.25" customHeight="1" spans="1:10">
      <c r="A4" s="44" t="s">
        <v>218</v>
      </c>
      <c r="B4" s="44" t="s">
        <v>219</v>
      </c>
      <c r="C4" s="44" t="s">
        <v>220</v>
      </c>
      <c r="D4" s="44" t="s">
        <v>221</v>
      </c>
      <c r="E4" s="44" t="s">
        <v>222</v>
      </c>
      <c r="F4" s="45" t="s">
        <v>223</v>
      </c>
      <c r="G4" s="44" t="s">
        <v>224</v>
      </c>
      <c r="H4" s="45" t="s">
        <v>225</v>
      </c>
      <c r="I4" s="45" t="s">
        <v>226</v>
      </c>
      <c r="J4" s="44" t="s">
        <v>227</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33.75" customHeight="1" spans="1:10">
      <c r="A7" s="102" t="s">
        <v>213</v>
      </c>
      <c r="B7" s="50" t="s">
        <v>228</v>
      </c>
      <c r="C7" s="50" t="s">
        <v>229</v>
      </c>
      <c r="D7" s="50" t="s">
        <v>230</v>
      </c>
      <c r="E7" s="46" t="s">
        <v>231</v>
      </c>
      <c r="F7" s="50" t="s">
        <v>232</v>
      </c>
      <c r="G7" s="46" t="s">
        <v>114</v>
      </c>
      <c r="H7" s="50" t="s">
        <v>233</v>
      </c>
      <c r="I7" s="50" t="s">
        <v>234</v>
      </c>
      <c r="J7" s="46" t="s">
        <v>235</v>
      </c>
    </row>
    <row r="8" ht="33.75" customHeight="1" spans="1:10">
      <c r="A8" s="102" t="s">
        <v>213</v>
      </c>
      <c r="B8" s="50" t="s">
        <v>236</v>
      </c>
      <c r="C8" s="50" t="s">
        <v>229</v>
      </c>
      <c r="D8" s="50" t="s">
        <v>230</v>
      </c>
      <c r="E8" s="46" t="s">
        <v>237</v>
      </c>
      <c r="F8" s="50" t="s">
        <v>232</v>
      </c>
      <c r="G8" s="46" t="s">
        <v>238</v>
      </c>
      <c r="H8" s="50" t="s">
        <v>239</v>
      </c>
      <c r="I8" s="50" t="s">
        <v>234</v>
      </c>
      <c r="J8" s="46" t="s">
        <v>240</v>
      </c>
    </row>
    <row r="9" ht="33.75" customHeight="1" spans="1:10">
      <c r="A9" s="102" t="s">
        <v>213</v>
      </c>
      <c r="B9" s="50" t="s">
        <v>236</v>
      </c>
      <c r="C9" s="50" t="s">
        <v>229</v>
      </c>
      <c r="D9" s="50" t="s">
        <v>230</v>
      </c>
      <c r="E9" s="46" t="s">
        <v>241</v>
      </c>
      <c r="F9" s="50" t="s">
        <v>232</v>
      </c>
      <c r="G9" s="46" t="s">
        <v>242</v>
      </c>
      <c r="H9" s="50" t="s">
        <v>243</v>
      </c>
      <c r="I9" s="50" t="s">
        <v>234</v>
      </c>
      <c r="J9" s="46" t="s">
        <v>244</v>
      </c>
    </row>
    <row r="10" ht="33.75" customHeight="1" spans="1:10">
      <c r="A10" s="102" t="s">
        <v>213</v>
      </c>
      <c r="B10" s="50" t="s">
        <v>236</v>
      </c>
      <c r="C10" s="50" t="s">
        <v>229</v>
      </c>
      <c r="D10" s="50" t="s">
        <v>230</v>
      </c>
      <c r="E10" s="46" t="s">
        <v>245</v>
      </c>
      <c r="F10" s="50" t="s">
        <v>232</v>
      </c>
      <c r="G10" s="46" t="s">
        <v>114</v>
      </c>
      <c r="H10" s="50" t="s">
        <v>233</v>
      </c>
      <c r="I10" s="50" t="s">
        <v>234</v>
      </c>
      <c r="J10" s="46" t="s">
        <v>246</v>
      </c>
    </row>
    <row r="11" ht="33.75" customHeight="1" spans="1:10">
      <c r="A11" s="102" t="s">
        <v>213</v>
      </c>
      <c r="B11" s="50" t="s">
        <v>236</v>
      </c>
      <c r="C11" s="50" t="s">
        <v>229</v>
      </c>
      <c r="D11" s="50" t="s">
        <v>230</v>
      </c>
      <c r="E11" s="46" t="s">
        <v>247</v>
      </c>
      <c r="F11" s="50" t="s">
        <v>232</v>
      </c>
      <c r="G11" s="46" t="s">
        <v>113</v>
      </c>
      <c r="H11" s="50" t="s">
        <v>248</v>
      </c>
      <c r="I11" s="50" t="s">
        <v>234</v>
      </c>
      <c r="J11" s="46" t="s">
        <v>249</v>
      </c>
    </row>
    <row r="12" ht="33.75" customHeight="1" spans="1:10">
      <c r="A12" s="102" t="s">
        <v>213</v>
      </c>
      <c r="B12" s="50" t="s">
        <v>236</v>
      </c>
      <c r="C12" s="50" t="s">
        <v>229</v>
      </c>
      <c r="D12" s="50" t="s">
        <v>230</v>
      </c>
      <c r="E12" s="46" t="s">
        <v>250</v>
      </c>
      <c r="F12" s="50" t="s">
        <v>232</v>
      </c>
      <c r="G12" s="46" t="s">
        <v>238</v>
      </c>
      <c r="H12" s="50" t="s">
        <v>239</v>
      </c>
      <c r="I12" s="50" t="s">
        <v>234</v>
      </c>
      <c r="J12" s="46" t="s">
        <v>251</v>
      </c>
    </row>
    <row r="13" ht="33.75" customHeight="1" spans="1:10">
      <c r="A13" s="102" t="s">
        <v>213</v>
      </c>
      <c r="B13" s="50" t="s">
        <v>236</v>
      </c>
      <c r="C13" s="50" t="s">
        <v>229</v>
      </c>
      <c r="D13" s="50" t="s">
        <v>252</v>
      </c>
      <c r="E13" s="46" t="s">
        <v>253</v>
      </c>
      <c r="F13" s="50" t="s">
        <v>232</v>
      </c>
      <c r="G13" s="46" t="s">
        <v>254</v>
      </c>
      <c r="H13" s="50" t="s">
        <v>248</v>
      </c>
      <c r="I13" s="50" t="s">
        <v>234</v>
      </c>
      <c r="J13" s="46" t="s">
        <v>255</v>
      </c>
    </row>
    <row r="14" ht="33.75" customHeight="1" spans="1:10">
      <c r="A14" s="102" t="s">
        <v>213</v>
      </c>
      <c r="B14" s="50" t="s">
        <v>236</v>
      </c>
      <c r="C14" s="50" t="s">
        <v>229</v>
      </c>
      <c r="D14" s="50" t="s">
        <v>256</v>
      </c>
      <c r="E14" s="46" t="s">
        <v>257</v>
      </c>
      <c r="F14" s="50" t="s">
        <v>258</v>
      </c>
      <c r="G14" s="46" t="s">
        <v>254</v>
      </c>
      <c r="H14" s="50" t="s">
        <v>259</v>
      </c>
      <c r="I14" s="50" t="s">
        <v>234</v>
      </c>
      <c r="J14" s="46" t="s">
        <v>260</v>
      </c>
    </row>
    <row r="15" ht="33.75" customHeight="1" spans="1:10">
      <c r="A15" s="102" t="s">
        <v>213</v>
      </c>
      <c r="B15" s="50" t="s">
        <v>236</v>
      </c>
      <c r="C15" s="50" t="s">
        <v>229</v>
      </c>
      <c r="D15" s="50" t="s">
        <v>256</v>
      </c>
      <c r="E15" s="46" t="s">
        <v>261</v>
      </c>
      <c r="F15" s="50" t="s">
        <v>258</v>
      </c>
      <c r="G15" s="46" t="s">
        <v>262</v>
      </c>
      <c r="H15" s="50" t="s">
        <v>263</v>
      </c>
      <c r="I15" s="50" t="s">
        <v>234</v>
      </c>
      <c r="J15" s="46" t="s">
        <v>264</v>
      </c>
    </row>
    <row r="16" ht="33.75" customHeight="1" spans="1:10">
      <c r="A16" s="102" t="s">
        <v>213</v>
      </c>
      <c r="B16" s="50" t="s">
        <v>236</v>
      </c>
      <c r="C16" s="50" t="s">
        <v>229</v>
      </c>
      <c r="D16" s="50" t="s">
        <v>256</v>
      </c>
      <c r="E16" s="46" t="s">
        <v>261</v>
      </c>
      <c r="F16" s="50" t="s">
        <v>258</v>
      </c>
      <c r="G16" s="46" t="s">
        <v>262</v>
      </c>
      <c r="H16" s="50" t="s">
        <v>263</v>
      </c>
      <c r="I16" s="50" t="s">
        <v>234</v>
      </c>
      <c r="J16" s="46" t="s">
        <v>265</v>
      </c>
    </row>
    <row r="17" ht="33.75" customHeight="1" spans="1:10">
      <c r="A17" s="102" t="s">
        <v>213</v>
      </c>
      <c r="B17" s="50" t="s">
        <v>236</v>
      </c>
      <c r="C17" s="50" t="s">
        <v>266</v>
      </c>
      <c r="D17" s="50" t="s">
        <v>267</v>
      </c>
      <c r="E17" s="46" t="s">
        <v>268</v>
      </c>
      <c r="F17" s="50" t="s">
        <v>232</v>
      </c>
      <c r="G17" s="46" t="s">
        <v>269</v>
      </c>
      <c r="H17" s="50" t="s">
        <v>270</v>
      </c>
      <c r="I17" s="50" t="s">
        <v>234</v>
      </c>
      <c r="J17" s="46" t="s">
        <v>271</v>
      </c>
    </row>
    <row r="18" ht="33.75" customHeight="1" spans="1:10">
      <c r="A18" s="102" t="s">
        <v>213</v>
      </c>
      <c r="B18" s="50" t="s">
        <v>236</v>
      </c>
      <c r="C18" s="50" t="s">
        <v>266</v>
      </c>
      <c r="D18" s="50" t="s">
        <v>267</v>
      </c>
      <c r="E18" s="46" t="s">
        <v>272</v>
      </c>
      <c r="F18" s="50" t="s">
        <v>232</v>
      </c>
      <c r="G18" s="46" t="s">
        <v>273</v>
      </c>
      <c r="H18" s="50" t="s">
        <v>270</v>
      </c>
      <c r="I18" s="50" t="s">
        <v>234</v>
      </c>
      <c r="J18" s="46" t="s">
        <v>274</v>
      </c>
    </row>
    <row r="19" ht="33.75" customHeight="1" spans="1:10">
      <c r="A19" s="102" t="s">
        <v>213</v>
      </c>
      <c r="B19" s="50" t="s">
        <v>236</v>
      </c>
      <c r="C19" s="50" t="s">
        <v>275</v>
      </c>
      <c r="D19" s="50" t="s">
        <v>276</v>
      </c>
      <c r="E19" s="46" t="s">
        <v>277</v>
      </c>
      <c r="F19" s="50" t="s">
        <v>232</v>
      </c>
      <c r="G19" s="46" t="s">
        <v>278</v>
      </c>
      <c r="H19" s="50" t="s">
        <v>279</v>
      </c>
      <c r="I19" s="50" t="s">
        <v>234</v>
      </c>
      <c r="J19" s="46" t="s">
        <v>280</v>
      </c>
    </row>
    <row r="20" ht="33.75" customHeight="1" spans="1:10">
      <c r="A20" s="102" t="s">
        <v>213</v>
      </c>
      <c r="B20" s="50" t="s">
        <v>236</v>
      </c>
      <c r="C20" s="50" t="s">
        <v>275</v>
      </c>
      <c r="D20" s="50" t="s">
        <v>276</v>
      </c>
      <c r="E20" s="46" t="s">
        <v>281</v>
      </c>
      <c r="F20" s="50" t="s">
        <v>232</v>
      </c>
      <c r="G20" s="46" t="s">
        <v>282</v>
      </c>
      <c r="H20" s="50" t="s">
        <v>279</v>
      </c>
      <c r="I20" s="50" t="s">
        <v>234</v>
      </c>
      <c r="J20" s="46" t="s">
        <v>283</v>
      </c>
    </row>
    <row r="21" ht="33.75" customHeight="1" spans="1:10">
      <c r="A21" s="102" t="s">
        <v>204</v>
      </c>
      <c r="B21" s="50" t="s">
        <v>284</v>
      </c>
      <c r="C21" s="50" t="s">
        <v>229</v>
      </c>
      <c r="D21" s="50" t="s">
        <v>230</v>
      </c>
      <c r="E21" s="46" t="s">
        <v>285</v>
      </c>
      <c r="F21" s="50" t="s">
        <v>232</v>
      </c>
      <c r="G21" s="46" t="s">
        <v>286</v>
      </c>
      <c r="H21" s="50" t="s">
        <v>287</v>
      </c>
      <c r="I21" s="50" t="s">
        <v>234</v>
      </c>
      <c r="J21" s="46" t="s">
        <v>288</v>
      </c>
    </row>
    <row r="22" ht="33.75" customHeight="1" spans="1:10">
      <c r="A22" s="102" t="s">
        <v>204</v>
      </c>
      <c r="B22" s="50" t="s">
        <v>284</v>
      </c>
      <c r="C22" s="50" t="s">
        <v>229</v>
      </c>
      <c r="D22" s="50" t="s">
        <v>230</v>
      </c>
      <c r="E22" s="46" t="s">
        <v>289</v>
      </c>
      <c r="F22" s="50" t="s">
        <v>232</v>
      </c>
      <c r="G22" s="46" t="s">
        <v>254</v>
      </c>
      <c r="H22" s="50" t="s">
        <v>287</v>
      </c>
      <c r="I22" s="50" t="s">
        <v>234</v>
      </c>
      <c r="J22" s="46" t="s">
        <v>290</v>
      </c>
    </row>
    <row r="23" ht="33.75" customHeight="1" spans="1:10">
      <c r="A23" s="102" t="s">
        <v>204</v>
      </c>
      <c r="B23" s="50" t="s">
        <v>284</v>
      </c>
      <c r="C23" s="50" t="s">
        <v>229</v>
      </c>
      <c r="D23" s="50" t="s">
        <v>230</v>
      </c>
      <c r="E23" s="46" t="s">
        <v>291</v>
      </c>
      <c r="F23" s="50" t="s">
        <v>232</v>
      </c>
      <c r="G23" s="46" t="s">
        <v>292</v>
      </c>
      <c r="H23" s="50" t="s">
        <v>243</v>
      </c>
      <c r="I23" s="50" t="s">
        <v>234</v>
      </c>
      <c r="J23" s="46" t="s">
        <v>293</v>
      </c>
    </row>
    <row r="24" ht="33.75" customHeight="1" spans="1:10">
      <c r="A24" s="102" t="s">
        <v>204</v>
      </c>
      <c r="B24" s="50" t="s">
        <v>284</v>
      </c>
      <c r="C24" s="50" t="s">
        <v>229</v>
      </c>
      <c r="D24" s="50" t="s">
        <v>230</v>
      </c>
      <c r="E24" s="46" t="s">
        <v>294</v>
      </c>
      <c r="F24" s="50" t="s">
        <v>232</v>
      </c>
      <c r="G24" s="46" t="s">
        <v>254</v>
      </c>
      <c r="H24" s="50" t="s">
        <v>295</v>
      </c>
      <c r="I24" s="50" t="s">
        <v>234</v>
      </c>
      <c r="J24" s="46" t="s">
        <v>296</v>
      </c>
    </row>
    <row r="25" ht="33.75" customHeight="1" spans="1:10">
      <c r="A25" s="102" t="s">
        <v>204</v>
      </c>
      <c r="B25" s="50" t="s">
        <v>284</v>
      </c>
      <c r="C25" s="50" t="s">
        <v>229</v>
      </c>
      <c r="D25" s="50" t="s">
        <v>230</v>
      </c>
      <c r="E25" s="46" t="s">
        <v>297</v>
      </c>
      <c r="F25" s="50" t="s">
        <v>232</v>
      </c>
      <c r="G25" s="46" t="s">
        <v>254</v>
      </c>
      <c r="H25" s="50" t="s">
        <v>233</v>
      </c>
      <c r="I25" s="50" t="s">
        <v>234</v>
      </c>
      <c r="J25" s="46" t="s">
        <v>298</v>
      </c>
    </row>
    <row r="26" ht="57" customHeight="1" spans="1:10">
      <c r="A26" s="102" t="s">
        <v>204</v>
      </c>
      <c r="B26" s="50" t="s">
        <v>284</v>
      </c>
      <c r="C26" s="50" t="s">
        <v>229</v>
      </c>
      <c r="D26" s="50" t="s">
        <v>230</v>
      </c>
      <c r="E26" s="46" t="s">
        <v>299</v>
      </c>
      <c r="F26" s="50" t="s">
        <v>232</v>
      </c>
      <c r="G26" s="46" t="s">
        <v>114</v>
      </c>
      <c r="H26" s="50" t="s">
        <v>248</v>
      </c>
      <c r="I26" s="50" t="s">
        <v>234</v>
      </c>
      <c r="J26" s="46" t="s">
        <v>300</v>
      </c>
    </row>
    <row r="27" ht="33.75" customHeight="1" spans="1:10">
      <c r="A27" s="102" t="s">
        <v>204</v>
      </c>
      <c r="B27" s="50" t="s">
        <v>284</v>
      </c>
      <c r="C27" s="50" t="s">
        <v>229</v>
      </c>
      <c r="D27" s="50" t="s">
        <v>230</v>
      </c>
      <c r="E27" s="46" t="s">
        <v>301</v>
      </c>
      <c r="F27" s="50" t="s">
        <v>302</v>
      </c>
      <c r="G27" s="46" t="s">
        <v>292</v>
      </c>
      <c r="H27" s="50" t="s">
        <v>243</v>
      </c>
      <c r="I27" s="50" t="s">
        <v>234</v>
      </c>
      <c r="J27" s="46" t="s">
        <v>303</v>
      </c>
    </row>
    <row r="28" ht="33.75" customHeight="1" spans="1:10">
      <c r="A28" s="102" t="s">
        <v>204</v>
      </c>
      <c r="B28" s="50" t="s">
        <v>284</v>
      </c>
      <c r="C28" s="50" t="s">
        <v>229</v>
      </c>
      <c r="D28" s="50" t="s">
        <v>230</v>
      </c>
      <c r="E28" s="46" t="s">
        <v>304</v>
      </c>
      <c r="F28" s="50" t="s">
        <v>302</v>
      </c>
      <c r="G28" s="46" t="s">
        <v>305</v>
      </c>
      <c r="H28" s="50" t="s">
        <v>233</v>
      </c>
      <c r="I28" s="50" t="s">
        <v>234</v>
      </c>
      <c r="J28" s="46" t="s">
        <v>306</v>
      </c>
    </row>
    <row r="29" ht="33.75" customHeight="1" spans="1:10">
      <c r="A29" s="102" t="s">
        <v>204</v>
      </c>
      <c r="B29" s="50" t="s">
        <v>284</v>
      </c>
      <c r="C29" s="50" t="s">
        <v>229</v>
      </c>
      <c r="D29" s="50" t="s">
        <v>230</v>
      </c>
      <c r="E29" s="46" t="s">
        <v>307</v>
      </c>
      <c r="F29" s="50" t="s">
        <v>302</v>
      </c>
      <c r="G29" s="46" t="s">
        <v>308</v>
      </c>
      <c r="H29" s="50" t="s">
        <v>233</v>
      </c>
      <c r="I29" s="50" t="s">
        <v>234</v>
      </c>
      <c r="J29" s="46" t="s">
        <v>309</v>
      </c>
    </row>
    <row r="30" ht="33.75" customHeight="1" spans="1:10">
      <c r="A30" s="102" t="s">
        <v>204</v>
      </c>
      <c r="B30" s="50" t="s">
        <v>284</v>
      </c>
      <c r="C30" s="50" t="s">
        <v>229</v>
      </c>
      <c r="D30" s="50" t="s">
        <v>230</v>
      </c>
      <c r="E30" s="46" t="s">
        <v>310</v>
      </c>
      <c r="F30" s="50" t="s">
        <v>232</v>
      </c>
      <c r="G30" s="46" t="s">
        <v>311</v>
      </c>
      <c r="H30" s="50" t="s">
        <v>239</v>
      </c>
      <c r="I30" s="50" t="s">
        <v>234</v>
      </c>
      <c r="J30" s="46" t="s">
        <v>312</v>
      </c>
    </row>
    <row r="31" ht="33.75" customHeight="1" spans="1:10">
      <c r="A31" s="102" t="s">
        <v>204</v>
      </c>
      <c r="B31" s="50" t="s">
        <v>284</v>
      </c>
      <c r="C31" s="50" t="s">
        <v>229</v>
      </c>
      <c r="D31" s="50" t="s">
        <v>256</v>
      </c>
      <c r="E31" s="46" t="s">
        <v>313</v>
      </c>
      <c r="F31" s="50" t="s">
        <v>258</v>
      </c>
      <c r="G31" s="46" t="s">
        <v>115</v>
      </c>
      <c r="H31" s="50" t="s">
        <v>314</v>
      </c>
      <c r="I31" s="50" t="s">
        <v>234</v>
      </c>
      <c r="J31" s="46" t="s">
        <v>315</v>
      </c>
    </row>
    <row r="32" ht="33.75" customHeight="1" spans="1:10">
      <c r="A32" s="102" t="s">
        <v>204</v>
      </c>
      <c r="B32" s="50" t="s">
        <v>284</v>
      </c>
      <c r="C32" s="50" t="s">
        <v>229</v>
      </c>
      <c r="D32" s="50" t="s">
        <v>256</v>
      </c>
      <c r="E32" s="46" t="s">
        <v>261</v>
      </c>
      <c r="F32" s="50" t="s">
        <v>258</v>
      </c>
      <c r="G32" s="46" t="s">
        <v>262</v>
      </c>
      <c r="H32" s="50" t="s">
        <v>263</v>
      </c>
      <c r="I32" s="50" t="s">
        <v>234</v>
      </c>
      <c r="J32" s="46" t="s">
        <v>316</v>
      </c>
    </row>
    <row r="33" ht="33.75" customHeight="1" spans="1:10">
      <c r="A33" s="102" t="s">
        <v>204</v>
      </c>
      <c r="B33" s="50" t="s">
        <v>284</v>
      </c>
      <c r="C33" s="50" t="s">
        <v>266</v>
      </c>
      <c r="D33" s="50" t="s">
        <v>267</v>
      </c>
      <c r="E33" s="46" t="s">
        <v>317</v>
      </c>
      <c r="F33" s="50" t="s">
        <v>232</v>
      </c>
      <c r="G33" s="46" t="s">
        <v>116</v>
      </c>
      <c r="H33" s="50" t="s">
        <v>318</v>
      </c>
      <c r="I33" s="50" t="s">
        <v>234</v>
      </c>
      <c r="J33" s="46" t="s">
        <v>319</v>
      </c>
    </row>
    <row r="34" ht="33.75" customHeight="1" spans="1:10">
      <c r="A34" s="102" t="s">
        <v>204</v>
      </c>
      <c r="B34" s="50" t="s">
        <v>284</v>
      </c>
      <c r="C34" s="50" t="s">
        <v>266</v>
      </c>
      <c r="D34" s="50" t="s">
        <v>267</v>
      </c>
      <c r="E34" s="46" t="s">
        <v>320</v>
      </c>
      <c r="F34" s="50" t="s">
        <v>232</v>
      </c>
      <c r="G34" s="46" t="s">
        <v>278</v>
      </c>
      <c r="H34" s="50" t="s">
        <v>279</v>
      </c>
      <c r="I34" s="50" t="s">
        <v>234</v>
      </c>
      <c r="J34" s="46" t="s">
        <v>321</v>
      </c>
    </row>
    <row r="35" ht="33.75" customHeight="1" spans="1:10">
      <c r="A35" s="102" t="s">
        <v>204</v>
      </c>
      <c r="B35" s="50" t="s">
        <v>284</v>
      </c>
      <c r="C35" s="50" t="s">
        <v>275</v>
      </c>
      <c r="D35" s="50" t="s">
        <v>276</v>
      </c>
      <c r="E35" s="46" t="s">
        <v>277</v>
      </c>
      <c r="F35" s="50" t="s">
        <v>232</v>
      </c>
      <c r="G35" s="46" t="s">
        <v>282</v>
      </c>
      <c r="H35" s="50" t="s">
        <v>279</v>
      </c>
      <c r="I35" s="50" t="s">
        <v>234</v>
      </c>
      <c r="J35" s="46" t="s">
        <v>322</v>
      </c>
    </row>
    <row r="36" ht="33.75" customHeight="1" spans="1:10">
      <c r="A36" s="102" t="s">
        <v>204</v>
      </c>
      <c r="B36" s="50" t="s">
        <v>284</v>
      </c>
      <c r="C36" s="50" t="s">
        <v>275</v>
      </c>
      <c r="D36" s="50" t="s">
        <v>276</v>
      </c>
      <c r="E36" s="46" t="s">
        <v>323</v>
      </c>
      <c r="F36" s="50" t="s">
        <v>232</v>
      </c>
      <c r="G36" s="46" t="s">
        <v>282</v>
      </c>
      <c r="H36" s="50" t="s">
        <v>279</v>
      </c>
      <c r="I36" s="50" t="s">
        <v>234</v>
      </c>
      <c r="J36" s="46" t="s">
        <v>324</v>
      </c>
    </row>
    <row r="37" ht="33.75" customHeight="1" spans="1:10">
      <c r="A37" s="102" t="s">
        <v>199</v>
      </c>
      <c r="B37" s="50" t="s">
        <v>325</v>
      </c>
      <c r="C37" s="50" t="s">
        <v>229</v>
      </c>
      <c r="D37" s="50" t="s">
        <v>230</v>
      </c>
      <c r="E37" s="46" t="s">
        <v>326</v>
      </c>
      <c r="F37" s="50" t="s">
        <v>232</v>
      </c>
      <c r="G37" s="46" t="s">
        <v>327</v>
      </c>
      <c r="H37" s="50" t="s">
        <v>243</v>
      </c>
      <c r="I37" s="50" t="s">
        <v>234</v>
      </c>
      <c r="J37" s="46" t="s">
        <v>328</v>
      </c>
    </row>
    <row r="38" ht="33.75" customHeight="1" spans="1:10">
      <c r="A38" s="102" t="s">
        <v>199</v>
      </c>
      <c r="B38" s="50" t="s">
        <v>325</v>
      </c>
      <c r="C38" s="50" t="s">
        <v>266</v>
      </c>
      <c r="D38" s="50" t="s">
        <v>267</v>
      </c>
      <c r="E38" s="46" t="s">
        <v>329</v>
      </c>
      <c r="F38" s="50" t="s">
        <v>232</v>
      </c>
      <c r="G38" s="46" t="s">
        <v>278</v>
      </c>
      <c r="H38" s="50" t="s">
        <v>279</v>
      </c>
      <c r="I38" s="50" t="s">
        <v>234</v>
      </c>
      <c r="J38" s="46" t="s">
        <v>330</v>
      </c>
    </row>
    <row r="39" ht="33.75" customHeight="1" spans="1:10">
      <c r="A39" s="102" t="s">
        <v>199</v>
      </c>
      <c r="B39" s="50" t="s">
        <v>325</v>
      </c>
      <c r="C39" s="50" t="s">
        <v>275</v>
      </c>
      <c r="D39" s="50" t="s">
        <v>276</v>
      </c>
      <c r="E39" s="46" t="s">
        <v>331</v>
      </c>
      <c r="F39" s="50" t="s">
        <v>232</v>
      </c>
      <c r="G39" s="46" t="s">
        <v>278</v>
      </c>
      <c r="H39" s="50" t="s">
        <v>279</v>
      </c>
      <c r="I39" s="50" t="s">
        <v>234</v>
      </c>
      <c r="J39" s="46" t="s">
        <v>332</v>
      </c>
    </row>
  </sheetData>
  <mergeCells count="8">
    <mergeCell ref="A2:J2"/>
    <mergeCell ref="A3:H3"/>
    <mergeCell ref="A7:A20"/>
    <mergeCell ref="A21:A36"/>
    <mergeCell ref="A37:A39"/>
    <mergeCell ref="B7:B20"/>
    <mergeCell ref="B21:B36"/>
    <mergeCell ref="B37:B39"/>
  </mergeCells>
  <pageMargins left="0.75" right="0.75" top="1" bottom="0.826388888888889" header="0.5" footer="0.5"/>
  <pageSetup paperSize="9" scale="3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杨希娴</cp:lastModifiedBy>
  <dcterms:created xsi:type="dcterms:W3CDTF">2025-02-05T15:04:00Z</dcterms:created>
  <dcterms:modified xsi:type="dcterms:W3CDTF">2025-02-07T12:08:08Z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A39417E98CAD4BAAAB1B86A14BAAC404_13</vt:lpwstr>
  </property>
</Properties>
</file>