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7" activeTab="11"/>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<sst xmlns="http://schemas.openxmlformats.org/spreadsheetml/2006/main" count="1021" uniqueCount="407">
  <si>
    <t>预算01-1表</t>
  </si>
  <si>
    <t>2025年部门财务收支预算总表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</si>
  <si>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</si>
  <si>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</si>
  <si>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</si>
  <si>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</si>
  <si>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</si>
  <si>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</si>
  <si>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</si>
  <si>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</si>
  <si>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</si>
  <si>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</si>
  <si>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</si>
  <si>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</si>
  <si>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</si>
  <si>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</si>
  <si>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</si>
  <si>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</si>
  <si>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</si>
  <si>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</si>
  <si>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</si>
  <si>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</si>
  <si>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</si>
  <si>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</si>
  <si>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</si>
  <si>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</si>
  <si>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</si>
  <si>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</si>
  <si>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</si>
  <si>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</si>
  <si>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</si>
  <si>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</si>
  <si>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</si>
  <si>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</si>
  <si>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</si>
  <si>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</si>
  <si>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</si>
  <si>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</si>
  <si>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</si>
  <si>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</si>
  <si>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</si>
  <si>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</si>
  <si>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</si>
  <si>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</si>
  <si>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</si>
  <si>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108004</t>
  </si>
  <si>
    <t>云南省民族宗教事务委员会机关服务中心</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</si>
  <si>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</si>
  <si>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</si>
  <si>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</si>
  <si>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</si>
  <si>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</si>
  <si>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</si>
  <si>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</si>
  <si>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</si>
  <si>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</si>
  <si>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</si>
  <si>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</si>
  <si>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</si>
  <si>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</si>
  <si>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</si>
  <si>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</si>
  <si>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20123</t>
  </si>
  <si>
    <t>民族事务</t>
  </si>
  <si>
    <t>2012303</t>
  </si>
  <si>
    <t>机关服务</t>
  </si>
  <si>
    <t>2012399</t>
  </si>
  <si>
    <t>其他民族事务支出</t>
  </si>
  <si>
    <t>20134</t>
  </si>
  <si>
    <t>统战事务</t>
  </si>
  <si>
    <t>2013404</t>
  </si>
  <si>
    <t>宗教事务</t>
  </si>
  <si>
    <t>208</t>
  </si>
  <si>
    <t>社会保障和就业支出</t>
  </si>
  <si>
    <t>20805</t>
  </si>
  <si>
    <t>行政事业单位养老支出</t>
  </si>
  <si>
    <t>2080502</t>
  </si>
  <si>
    <t>事业单位离退休</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</si>
  <si>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</si>
  <si>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</si>
  <si>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</si>
  <si>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</si>
  <si>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</si>
  <si>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</si>
  <si>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</si>
  <si>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</si>
  <si>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</si>
  <si>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</si>
  <si>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</si>
  <si>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</si>
  <si>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</si>
  <si>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</si>
  <si>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</si>
  <si>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</si>
  <si>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</si>
  <si>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</si>
  <si>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</si>
  <si>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</si>
  <si>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</si>
  <si>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</si>
  <si>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</si>
  <si>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</si>
  <si>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</si>
  <si>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</si>
  <si>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</si>
  <si>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</si>
  <si>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</si>
  <si>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</si>
  <si>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</si>
  <si>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</si>
  <si>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</si>
  <si>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</si>
  <si>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</si>
  <si>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</si>
  <si>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</si>
  <si>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</si>
  <si>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</si>
  <si>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</si>
  <si>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</si>
  <si>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</si>
  <si>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</si>
  <si>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</si>
  <si>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</si>
  <si>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</si>
  <si>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</si>
  <si>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</si>
  <si>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</si>
  <si>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</si>
  <si>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</si>
  <si>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</si>
  <si>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</si>
  <si>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</si>
  <si>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</si>
  <si>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</si>
  <si>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</si>
  <si>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</si>
  <si>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</si>
  <si>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</si>
  <si>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</si>
  <si>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</si>
  <si>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</si>
  <si>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</si>
  <si>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</si>
  <si>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</si>
  <si>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</si>
  <si>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</si>
  <si>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</si>
  <si>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</si>
  <si>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530000210000000024093</t>
  </si>
  <si>
    <t>行政人员支出工资</t>
  </si>
  <si>
    <t>30101</t>
  </si>
  <si>
    <t>基本工资</t>
  </si>
  <si>
    <t>30102</t>
  </si>
  <si>
    <t>津贴补贴</t>
  </si>
  <si>
    <t>30103</t>
  </si>
  <si>
    <t>奖金</t>
  </si>
  <si>
    <t>530000210000000024094</t>
  </si>
  <si>
    <t>事业人员支出工资</t>
  </si>
  <si>
    <t>30107</t>
  </si>
  <si>
    <t>绩效工资</t>
  </si>
  <si>
    <t>530000210000000024095</t>
  </si>
  <si>
    <t>社会保障缴费</t>
  </si>
  <si>
    <t>30108</t>
  </si>
  <si>
    <t>机关事业单位基本养老保险缴费</t>
  </si>
  <si>
    <t>30112</t>
  </si>
  <si>
    <t>其他社会保障缴费</t>
  </si>
  <si>
    <t>30110</t>
  </si>
  <si>
    <t>职工基本医疗保险缴费</t>
  </si>
  <si>
    <t>30111</t>
  </si>
  <si>
    <t>公务员医疗补助缴费</t>
  </si>
  <si>
    <t>530000210000000024097</t>
  </si>
  <si>
    <t>30113</t>
  </si>
  <si>
    <t>530000210000000024100</t>
  </si>
  <si>
    <t>公车购置及运维费</t>
  </si>
  <si>
    <t>30231</t>
  </si>
  <si>
    <t>公务用车运行维护费</t>
  </si>
  <si>
    <t>530000210000000024103</t>
  </si>
  <si>
    <t>行政人员公务交通补贴</t>
  </si>
  <si>
    <t>30239</t>
  </si>
  <si>
    <t>其他交通费用</t>
  </si>
  <si>
    <t>530000210000000024104</t>
  </si>
  <si>
    <t>工会经费</t>
  </si>
  <si>
    <t>30228</t>
  </si>
  <si>
    <t>530000210000000024105</t>
  </si>
  <si>
    <t>一般公用经费</t>
  </si>
  <si>
    <t>30201</t>
  </si>
  <si>
    <t>办公费</t>
  </si>
  <si>
    <t>30202</t>
  </si>
  <si>
    <t>印刷费</t>
  </si>
  <si>
    <t>30211</t>
  </si>
  <si>
    <t>差旅费</t>
  </si>
  <si>
    <t>30213</t>
  </si>
  <si>
    <t>维修（护）费</t>
  </si>
  <si>
    <t>30216</t>
  </si>
  <si>
    <t>培训费</t>
  </si>
  <si>
    <t>30229</t>
  </si>
  <si>
    <t>福利费</t>
  </si>
  <si>
    <t>30299</t>
  </si>
  <si>
    <t>其他商品和服务支出</t>
  </si>
  <si>
    <t>31007</t>
  </si>
  <si>
    <t>信息网络及软件购置更新</t>
  </si>
  <si>
    <t>530000221100000175929</t>
  </si>
  <si>
    <t>民宗委招待所待遇补差非税收入项目经费</t>
  </si>
  <si>
    <t>530000241100002220652</t>
  </si>
  <si>
    <t>行政人员绩效奖</t>
  </si>
  <si>
    <t>预算05-1表</t>
  </si>
  <si>
    <t>2025年部门项目支出预算表</t>
  </si>
  <si>
    <t>项目分类</t>
  </si>
  <si>
    <t>项目单位</t>
  </si>
  <si>
    <t>本年拨款</t>
  </si>
  <si>
    <t>其中：本次下达</t>
  </si>
  <si>
    <t>其他人员支出</t>
  </si>
  <si>
    <t>民生类</t>
  </si>
  <si>
    <t>530000231100001074126</t>
  </si>
  <si>
    <t>30199</t>
  </si>
  <si>
    <t>其他工资福利支出</t>
  </si>
  <si>
    <t>省民族宗教委机关服务中心非税收入项目经费</t>
  </si>
  <si>
    <t>事业发展类</t>
  </si>
  <si>
    <t>530000241100002033716</t>
  </si>
  <si>
    <t>省民族宗教委机关服务中心民族事务保障经费</t>
  </si>
  <si>
    <t>其他运转类</t>
  </si>
  <si>
    <t>530000231100001088634</t>
  </si>
  <si>
    <t>30209</t>
  </si>
  <si>
    <t>物业管理费</t>
  </si>
  <si>
    <t>省民族宗教委机关服务中心民族事务项目经费</t>
  </si>
  <si>
    <t>530000200000000003763</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</si>
  <si>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</si>
  <si>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</si>
  <si>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</si>
  <si>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</si>
  <si>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</si>
  <si>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</si>
  <si>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</si>
  <si>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</si>
  <si>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</si>
  <si>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</si>
  <si>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</si>
  <si>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</si>
  <si>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预算年度项目的具体目标：机关服务中心旨在为委机关行政工作、职工生活提供后勤管理服务，下设办公室、物业管理部、车辆管理部。其中，车辆管理部门主要负责对委机关车辆运行、修理维护和燃油保障的管理工作。根据省委、省政府的要求，云南省民族宗教事务委员会每年都组织工作队到各民族地区处理各种突发事件，排查全省民族宗教工作隐患；开展全省民族宗教工作理论政策和民族宗教工作重大综合课题的调研等。车辆管理部门现有驾驶员8人，公务出差期间产生的住宿费和伙食费等各项费用需进行报销。另外，为建立法治社会，依法行政，解决工作中后勤保障纠纷、加强内控管理、能耗核算等问题，需进行相关业务咨询。该项目的实施不仅有益于履行岗位职责，落实岗位责任，保障机关日常工作的正常运转，更好地履行单位职责；同时也确保民族宗教工作的顺利开展，维护民族团结宗教和谐。确定项目具体目标为：1、每年平均每人省内出差天数在30天以下；公务用车重大安全事故在2起以下。2、购买第三方服务，服务质量合格率达到95%以上。3、按财政要求在11月30日前100%支付完成所有支出。4、全年债务纠纷在3次以内；机关服务中心业务质量显著提升。5、省民族宗教委机关干部职工满意度≥80%</t>
  </si>
  <si>
    <t>产出指标</t>
  </si>
  <si>
    <t>数量指标</t>
  </si>
  <si>
    <t>每年平均每人省内出差天数</t>
  </si>
  <si>
    <t>&lt;=</t>
  </si>
  <si>
    <t>30</t>
  </si>
  <si>
    <t>天</t>
  </si>
  <si>
    <t>定量指标</t>
  </si>
  <si>
    <t>每年我单位出差天数情况。</t>
  </si>
  <si>
    <t>省民宗委机关服务中心民族事务项目经费</t>
  </si>
  <si>
    <t>预算年度项目的具体目标：   机关服务中心旨在为委机关行政工作、职工生活提供后勤管理服务，下设办公室、物业管理部、车辆管理部。其中，车辆管理部门主要负责对委机关车辆运行、修理维护和燃油保障的管理工作。根据省委、省政府的要求，云南省民族宗教事务委员会每年都组织工作队到各民族地区处理各种突发事件，排查全省民族宗教工作隐患；开展全省民族宗教工作理论政策和民族宗教工作重大综合课题的调研等。车辆管理部门现有驾驶员8人，公务出差期间产生的住宿费和伙食费等各项费用需进行报销。另外，为建立法治社会，依法行政，解决工作中后勤保障纠纷、加强内控管理、能耗核算等问题，需进行相关业务咨询。该项目的实施不仅有益于履行岗位职责，落实岗位责任，保障机关日常工作的正常运转，更好地履行单位职责；同时也确保民族宗教工作的顺利开展，维护民族团结宗教和谐。确定项目具体目标为：1、每年平均每人省内出差天数在30天以下；公务用车重大安全事故在2起以下。2、购买第三方服务，服务质量合格率达到95%以上。3、按财政要求在11月30日前100%支付完成所有支出。4、全年债务纠纷在3次以内；机关服务中心业务质量显著提升。4、省民宗委机关干部职工满意度≥80%</t>
  </si>
  <si>
    <t>公务用车重大安全事故发生次数</t>
  </si>
  <si>
    <t>起</t>
  </si>
  <si>
    <t>公务用车重大安全事故在2起以下</t>
  </si>
  <si>
    <t>质量指标</t>
  </si>
  <si>
    <t>购买第三方服务，服务质量合格率</t>
  </si>
  <si>
    <t>&gt;=</t>
  </si>
  <si>
    <t>95</t>
  </si>
  <si>
    <t>%</t>
  </si>
  <si>
    <t>购买第三方服务，为中心工作提供专业指导。</t>
  </si>
  <si>
    <t>时效指标</t>
  </si>
  <si>
    <t>项目完成时间</t>
  </si>
  <si>
    <t>12</t>
  </si>
  <si>
    <t>月</t>
  </si>
  <si>
    <t>预算项目进行时间：2025年1月1日-12月31日</t>
  </si>
  <si>
    <t>效益指标</t>
  </si>
  <si>
    <t>社会效益</t>
  </si>
  <si>
    <t>严格把控债务纠纷发生次数</t>
  </si>
  <si>
    <t>=</t>
  </si>
  <si>
    <t>效果显著</t>
  </si>
  <si>
    <t>定性指标</t>
  </si>
  <si>
    <t>项目执行好坏与民族团结及民族经济发展、民生改善息息相关</t>
  </si>
  <si>
    <t>机关服务中心业务质量</t>
  </si>
  <si>
    <t>服务中心业务质量得到显著提升</t>
  </si>
  <si>
    <t>满意度指标</t>
  </si>
  <si>
    <t>服务对象满意度</t>
  </si>
  <si>
    <t>省民族宗教委机关干部职工满意度</t>
  </si>
  <si>
    <t>80</t>
  </si>
  <si>
    <t>省民族宗教委干部职工的满意度越高，项目效果越好。</t>
  </si>
  <si>
    <t>预算年度（2025年）项目的具体目标：为委机关开展行政工作提供后勤管理服务。其中物业管理工作是负责委机关办公楼、办公设施设备和其他国有固定资产的管理维护；负责采购委机关办公用品、饮用水和委机关食堂日常易耗品；物业管理项目的实施将有利于保障委机关日常工作的正常开展。确定项目具体目标为：1、全年省民族宗教委机关干部职工投诉次数在5次以下，食堂购买日常易耗品在12次以下。2、卫生保洁合格率及购买第三方服务，服务质量合格率在95%以上。3、按财政要求在11月30日前100%支付完成所有支出，支出金额在35.4万元以内。4、全年债务纠纷在3次以内；2025年业务质量显著提升。5、省民族宗教委机关干部职工满意度≥80%。</t>
  </si>
  <si>
    <t>省民族宗教委机关干部职工投诉次数</t>
  </si>
  <si>
    <t>次</t>
  </si>
  <si>
    <t>后勤保障服务质量是委机关提高工作效率的要素</t>
  </si>
  <si>
    <t>省民宗委机关服务中心民族事务保障经费</t>
  </si>
  <si>
    <t>预算年度（2025年）项目的具体目标：为委机关开展行政工作提供后勤管理服务。其中物业管理工作是负责委机关办公楼、办公设施设备和其他国有固定资产的管理维护；负责采购委机关办公用品、饮用水和委机关食堂日常易耗品；物业管理项目的实施将有利于保障委机关日常工作的正常开展。确定项目具体目标为：1、全年省民宗委机关干部职工投诉次数在5次以下，食堂购买日常易耗品在12次以下。2、卫生保洁合格率及购买第三方服务，服务质量合格率在95%以上。3、按财政要求在11月30日前100%支付完成所有支出，支出金额在35.4万元以内。4、全年债务纠纷在3次以内；2025年业务质量显著提升。4、省民宗委机关干部职工满意度≥80%</t>
  </si>
  <si>
    <t>食堂购买日常易耗品</t>
  </si>
  <si>
    <t>卫生保洁合格率</t>
  </si>
  <si>
    <t>保证大楼卫生整洁、干净，合格率达到95%以上。</t>
  </si>
  <si>
    <t>项目执行好坏与民族团结及民族经济发展、民生改善息息相关。</t>
  </si>
  <si>
    <t>预算年度项目的具体目标是：机关服务中心职责职能是为委机关开展行政工作提供后勤管理服务。其中物业管理工作是负责委机关办公楼、办公设施设备和其他国有固定资产的管理维护：实施将有利于保障委机关日常工作的正常开展。民族文化展示中心按照规定落实消防监管工作经费，将消防业务、公共消防设施建设维护、火灾隐患治理等费用纳入年度财政预算，根据《中华人民共和国消防法》有关规定，落实消防控制室持证上岗人员和消防设施维护保养工作，该项目的实施能全面排查安全隐患，更好改善民族文化展示中心的消防系统。具体指标为：1.支付消防值班人员及地下停车场轮值人员保障人数为3人；2.租金收回比例达到100%；3.非税收入收取及上缴时间在2025年12月15日之前全部收回非税收入资金并上缴财政，预算执行率达到100%；4.纠纷事件发生次数不高于3次；5.省民族宗教委干部职工及民族文化展示中心承租者满意度及省民族宗教委干部职工对办公大楼的绿化环境满意度达到80%以上。</t>
  </si>
  <si>
    <t>支付消防值班人员及地下停车场轮值人员保障人数</t>
  </si>
  <si>
    <t>人</t>
  </si>
  <si>
    <t>非税收入的使用是否达到预期目的</t>
  </si>
  <si>
    <t>省民宗委机关服务中心非税收入项目经费</t>
  </si>
  <si>
    <t>预算年度项目的具体目标是：机关服务中心职责职能是为委机关开展行政工作提供后勤管理服务。其中物业管理工作是负责委机关办公楼、办公设施设备和其他国有固定资产的管理维护;实施将有利于保障委机关日常工作的正常开展。民族文化展示中心按照规定落实消防监管工作经费，将消防业务、公共消防设施建设维护、火灾隐患治理等费用纳入年度财政预算，根据《消防法》有关规定，落实消防控制室持证上岗人员和消防设施维护保养工作，该项目的实施能全面排查安全隐患，更好改善民族文化展示中心的消防系统。具体指标为：1.支付消防值班人员及地下停车场轮值人员保障人数为3人；2。租金收回比例达到100%；3.非税收入收取及上缴时间在2025年12月15日之前全部收回非税收入资金并上缴财政，预算执行率达到100%；4.纠纷事件发生次数不高于3次；5.省民宗委干部职工及民族文化展示中心承租者满意度及省民宗委干部职工对办公大楼的绿化环境满意度达到80%以上。</t>
  </si>
  <si>
    <t>租金收回比例</t>
  </si>
  <si>
    <t>100</t>
  </si>
  <si>
    <t>按照合同约定及时收回租金；为了加强和规范省级国有资产有偿使用收入收缴使用管理，确保应收尽收，防止国有资产非税收入流失。</t>
  </si>
  <si>
    <t>非税收入收取及上缴时间</t>
  </si>
  <si>
    <t>2025年12月15日</t>
  </si>
  <si>
    <t>非税收入及时收取是项目正常开展的前提</t>
  </si>
  <si>
    <t>预算执行率</t>
  </si>
  <si>
    <t>严控预算支出，不超过预算数即26.97万元。</t>
  </si>
  <si>
    <t>纠纷事件发生次数</t>
  </si>
  <si>
    <t>机关服务中心的职责是提供后勤保障，保障机关工作正常运转等。</t>
  </si>
  <si>
    <t>省民族宗教委干部职工及民族文化展示中心承租者满意度</t>
  </si>
  <si>
    <t>省民族宗教委干部职工及民族文化展示中心承租者的满意度越高，项目效果越好。</t>
  </si>
  <si>
    <t>省民族宗教委干部职工对办公大楼的绿化环境满意度</t>
  </si>
  <si>
    <t>省民族宗教委干部职工的满意度越高，项目资金使用越到位。</t>
  </si>
  <si>
    <t>机关服务中心旨在为委机关行政工作、职工生活提供后勤管理服务，具体工作内容是对委机关办公楼、办公设施设备和国有固定资产的管理维护；对委机关车辆运行、修理维护和燃油保障的管理工作；对办公及生活区域的安保、值班、环境秩序、绿化管养等工作进行管理；负责提供办公生活区域水、电、煤气管网的正常运转管理服务；提供会议服务工作；完成委机关赋予的其他工作。相关基础服务工作量较大，现有编制人员不足以满足工作需求，因此需外聘编外人员协助工作，主要包括车辆服务岗、出纳岗等4个岗位。该项目预算197，040元，含工资154，800元；外聘人员社会保险40，536元，体检费1，200元；另外，自2009年起，所有编制外聘用人员纳入劳务派遣公司统一管理，需缴纳劳务派遣管理费，1，440元。</t>
  </si>
  <si>
    <t>聘用人员</t>
  </si>
  <si>
    <t>聘用外派人员是提高工作效率的要素</t>
  </si>
  <si>
    <t>机关服务中心旨在为委机关行政工作、职工生活提供后勤管理服务，具体工作内容是对委机关办公楼、办公设施设备和国有固定资产的管理维护；对委机关车辆运行、修理维护和燃油保障的管理工作；对办公及生活区域的安保、值班、环境秩序、绿化管养等工作进行管理；负责提供办公生活区域水、电、煤气管网的正常运转管理服务；提供会议服务工作；完成委机关赋予的其他工作。相关基础服务工作量较大，现有编制人员不足以满足工作需求，因此需外聘编外人员协助工作，主要包括车辆服务岗、出纳岗等4个岗位。该项目预算197,040元，含工资154,800元；外聘人员社会保险40，536元，体检费1,200元；另外，自2009年起，所有编制外聘用人员纳入劳务派遣公司统一管理，需缴纳劳务派遣管理费,1,440元。</t>
  </si>
  <si>
    <t>工资社保发放时效</t>
  </si>
  <si>
    <t>按时发放每月工资并缴纳社保</t>
  </si>
  <si>
    <t>反映保证外聘人员的工资及社保发放缴纳及时性，按《中华人民共和国劳动法》按月发放。</t>
  </si>
  <si>
    <t>部门（单位）正常运转</t>
  </si>
  <si>
    <t>反映部门（单位）运转情况。</t>
  </si>
  <si>
    <t>受益对象满意度</t>
  </si>
  <si>
    <t>90</t>
  </si>
  <si>
    <t>反映单位工作受益对象的满意程度。</t>
  </si>
  <si>
    <t>预算06表</t>
  </si>
  <si>
    <t>2025年部门政府性基金预算支出预算表</t>
  </si>
  <si>
    <t>政府性基金预算支出</t>
  </si>
  <si>
    <t>注：因无政府性基金，所以本表空开空表。</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</si>
  <si>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</si>
  <si>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</si>
  <si>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</si>
  <si>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</si>
  <si>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</si>
  <si>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</si>
  <si>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</si>
  <si>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</si>
  <si>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</si>
  <si>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</si>
  <si>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</si>
  <si>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</si>
  <si>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车辆燃油费</t>
  </si>
  <si>
    <t>C23120302 车辆加油、添加燃料服务</t>
  </si>
  <si>
    <t>年</t>
  </si>
  <si>
    <t>车辆维修保养费</t>
  </si>
  <si>
    <t>C23120301 车辆维修和保养服务</t>
  </si>
  <si>
    <t>车辆保险费</t>
  </si>
  <si>
    <t>C1804010201 机动车保险服务</t>
  </si>
  <si>
    <t>OFD版式软件</t>
  </si>
  <si>
    <t>A08060301 基础软件</t>
  </si>
  <si>
    <t>个</t>
  </si>
  <si>
    <t>WPS办公软件</t>
  </si>
  <si>
    <t>操作系统V10</t>
  </si>
  <si>
    <t>杀毒软件</t>
  </si>
  <si>
    <t>预算08表</t>
  </si>
  <si>
    <t>2025年部门政府购买服务预算表</t>
  </si>
  <si>
    <t>政府购买服务项目</t>
  </si>
  <si>
    <t>政府购买服务目录</t>
  </si>
  <si>
    <t>注：因无政府购买服务，所以本表空开空表。</t>
  </si>
  <si>
    <t>预算09-1表</t>
  </si>
  <si>
    <t>2025年省对下转移支付预算表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</si>
  <si>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</si>
  <si>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</si>
  <si>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</si>
  <si>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</si>
  <si>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</si>
  <si>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</si>
  <si>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</si>
  <si>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</si>
  <si>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</si>
  <si>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</si>
  <si>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</si>
  <si>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</si>
  <si>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</si>
  <si>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</si>
  <si>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</si>
  <si>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</si>
  <si>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</si>
  <si>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</si>
  <si>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</si>
  <si>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</si>
  <si>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</si>
  <si>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</si>
  <si>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注：因无省对下转移支付项目，所以本表空开空表。</t>
  </si>
  <si>
    <t>预算09-2表</t>
  </si>
  <si>
    <t>2025年省对下转移支付绩效目标表</t>
  </si>
  <si>
    <t>预算10表</t>
  </si>
  <si>
    <t>2025年新增资产配置表</t>
  </si>
  <si>
    <t>资产类别</t>
  </si>
  <si>
    <t>资产分类代码.名称</t>
  </si>
  <si>
    <t>资产名称</t>
  </si>
  <si>
    <t>计量单位</t>
  </si>
  <si>
    <t>财政部门批复数（元）</t>
  </si>
  <si>
    <t>单价</t>
  </si>
  <si>
    <t>金额</t>
  </si>
  <si>
    <t>7</t>
  </si>
  <si>
    <t>8</t>
  </si>
  <si>
    <t>无形资产</t>
  </si>
  <si>
    <t>预算11表</t>
  </si>
  <si>
    <t>2025年中央转移支付补助项目支出预算表</t>
  </si>
  <si>
    <t>上级补助</t>
  </si>
  <si>
    <t>注：因无中央转移支付补助项目，所以本表空开空表。</t>
  </si>
  <si>
    <t>预算12表</t>
  </si>
  <si>
    <t>2025年部门项目支出中期规划预算表</t>
  </si>
  <si>
    <t>项目级次</t>
  </si>
  <si>
    <t>2025年</t>
  </si>
  <si>
    <t>2026年</t>
  </si>
  <si>
    <t>2027年</t>
  </si>
  <si>
    <t>229 其他运转类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</si>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</sst>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7" fillId="0" borderId="7">
      <alignment horizontal="right" vertical="center"/>
    </xf>
    <xf numFmtId="177" fontId="7" fillId="0" borderId="7">
      <alignment horizontal="right" vertical="center"/>
    </xf>
    <xf numFmtId="10" fontId="7" fillId="0" borderId="7">
      <alignment horizontal="right" vertical="center"/>
    </xf>
    <xf numFmtId="178" fontId="7" fillId="0" borderId="7">
      <alignment horizontal="right" vertical="center"/>
    </xf>
    <xf numFmtId="49" fontId="7" fillId="0" borderId="7">
      <alignment horizontal="left" vertical="center" wrapText="1"/>
    </xf>
    <xf numFmtId="178" fontId="7" fillId="0" borderId="7">
      <alignment horizontal="right" vertical="center"/>
    </xf>
    <xf numFmtId="179" fontId="7" fillId="0" borderId="7">
      <alignment horizontal="right" vertical="center"/>
    </xf>
    <xf numFmtId="180" fontId="7" fillId="0" borderId="7">
      <alignment horizontal="right" vertical="center"/>
    </xf>
  </cellStyleXfs>
  <cellXfs count="175">
    <xf numFmtId="0" fontId="0" fillId="0" borderId="0" xfId="0"/>
    <xf numFmtId="49" fontId="1" fillId="0" borderId="0" xfId="0" applyNumberFormat="1" applyFont="1"/>
    <xf numFmtId="0" fontId="1" fillId="0" borderId="0" xfId="0" applyFont="1" applyAlignment="1" applyProtection="1">
      <alignment horizontal="right" vertical="center"/>
      <protection locked="0"/>
    </xf>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1"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3" fillId="0" borderId="7" xfId="0" applyFont="1" applyBorder="1" applyAlignment="1" applyProtection="1">
      <alignment horizontal="left" vertical="center" wrapText="1"/>
      <protection locked="0"/>
    </xf>
    <xf numFmtId="0" fontId="3" fillId="0" borderId="7" xfId="0" applyFont="1" applyBorder="1" applyAlignment="1" applyProtection="1">
      <alignment horizontal="left" vertical="center"/>
      <protection locked="0"/>
    </xf>
    <xf numFmtId="178" fontId="5" fillId="0" borderId="7" xfId="54" applyFo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Alignment="1">
      <alignment horizontal="center" vertical="center"/>
    </xf>
    <xf numFmtId="0" fontId="4" fillId="0" borderId="5" xfId="0" applyFont="1" applyBorder="1" applyAlignment="1">
      <alignment horizontal="center" vertical="center"/>
    </xf>
    <xf numFmtId="0" fontId="3" fillId="0" borderId="7" xfId="0" applyFont="1" applyBorder="1" applyAlignment="1">
      <alignment horizontal="left" vertical="center" wrapText="1"/>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1" fillId="0" borderId="7" xfId="0" applyFont="1" applyBorder="1" applyAlignment="1" applyProtection="1">
      <alignment horizontal="center" vertical="center"/>
      <protection locked="0"/>
    </xf>
    <xf numFmtId="49" fontId="7" fillId="0" borderId="0" xfId="53" applyBorder="1">
      <alignment horizontal="left" vertical="center" wrapText="1"/>
    </xf>
    <xf numFmtId="49" fontId="7" fillId="0" borderId="0" xfId="53" applyBorder="1" applyAlignment="1">
      <alignment horizontal="right" vertical="center" wrapText="1"/>
    </xf>
    <xf numFmtId="49" fontId="8" fillId="0" borderId="0" xfId="53" applyFont="1" applyBorder="1" applyAlignment="1">
      <alignment horizontal="center" vertical="center" wrapText="1"/>
    </xf>
    <xf numFmtId="49" fontId="7" fillId="0" borderId="8" xfId="53" applyBorder="1" applyAlignment="1">
      <alignment horizontal="left" vertical="center" wrapText="1"/>
    </xf>
    <xf numFmtId="49" fontId="7" fillId="0" borderId="9" xfId="53" applyBorder="1" applyAlignment="1">
      <alignment horizontal="left" vertical="center" wrapText="1"/>
    </xf>
    <xf numFmtId="49" fontId="9" fillId="0" borderId="7" xfId="53" applyFont="1" applyAlignment="1">
      <alignment horizontal="center" vertical="center" wrapText="1"/>
    </xf>
    <xf numFmtId="49" fontId="10" fillId="0" borderId="7" xfId="53" applyAlignment="1">
      <alignment horizontal="center" vertical="center" wrapText="1"/>
    </xf>
    <xf numFmtId="49" fontId="9" fillId="0" borderId="7" xfId="53" applyFont="1">
      <alignment horizontal="left" vertical="center" wrapText="1"/>
    </xf>
    <xf numFmtId="180" fontId="7" fillId="0" borderId="7" xfId="56">
      <alignment horizontal="right" vertical="center"/>
    </xf>
    <xf numFmtId="178" fontId="7" fillId="0" borderId="7" xfId="54">
      <alignment horizontal="right" vertical="center"/>
    </xf>
    <xf numFmtId="0" fontId="11" fillId="0" borderId="0" xfId="0" applyFont="1" applyAlignment="1">
      <alignment horizontal="center" vertical="center"/>
    </xf>
    <xf numFmtId="0" fontId="6"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2" fillId="0" borderId="7" xfId="0" applyFont="1" applyBorder="1" applyAlignment="1">
      <alignment horizontal="left" vertical="center" wrapText="1"/>
    </xf>
    <xf numFmtId="0" fontId="12" fillId="0" borderId="7" xfId="0" applyFont="1" applyBorder="1" applyAlignment="1">
      <alignment vertical="center" wrapText="1"/>
    </xf>
    <xf numFmtId="0" fontId="12" fillId="0" borderId="7" xfId="0" applyFont="1" applyBorder="1" applyAlignment="1">
      <alignment horizontal="center" vertical="center" wrapText="1"/>
    </xf>
    <xf numFmtId="0" fontId="12" fillId="0" borderId="7" xfId="0" applyFont="1" applyBorder="1" applyAlignment="1" applyProtection="1">
      <alignment horizontal="center" vertical="center"/>
      <protection locked="0"/>
    </xf>
    <xf numFmtId="0" fontId="12" fillId="0" borderId="7" xfId="0" applyFont="1" applyBorder="1" applyAlignment="1" applyProtection="1">
      <alignment horizontal="left" vertical="center" wrapText="1"/>
      <protection locked="0"/>
    </xf>
    <xf numFmtId="0" fontId="3" fillId="0" borderId="0" xfId="0" applyFont="1" applyAlignment="1" applyProtection="1">
      <alignment horizontal="right" vertical="center"/>
      <protection locked="0"/>
    </xf>
    <xf numFmtId="0" fontId="1" fillId="0" borderId="0" xfId="0" applyFont="1" applyAlignment="1">
      <alignment horizontal="right" vertical="center"/>
    </xf>
    <xf numFmtId="0" fontId="11"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1" fillId="0" borderId="0" xfId="0" applyFont="1" applyAlignment="1">
      <alignment wrapText="1"/>
    </xf>
    <xf numFmtId="0" fontId="4" fillId="0" borderId="10" xfId="0" applyFont="1" applyBorder="1" applyAlignment="1">
      <alignment horizontal="center" vertical="center" wrapText="1"/>
    </xf>
    <xf numFmtId="0" fontId="4" fillId="0" borderId="7" xfId="0" applyFont="1" applyBorder="1" applyAlignment="1">
      <alignment horizontal="center" vertical="center"/>
    </xf>
    <xf numFmtId="0" fontId="3" fillId="0" borderId="0" xfId="0" applyFont="1" applyAlignment="1" applyProtection="1">
      <alignment horizontal="right"/>
      <protection locked="0"/>
    </xf>
    <xf numFmtId="0" fontId="3" fillId="0" borderId="0" xfId="0" applyFont="1" applyAlignment="1" applyProtection="1">
      <alignment vertical="top" wrapText="1"/>
      <protection locked="0"/>
    </xf>
    <xf numFmtId="0" fontId="6"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4"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protection locked="0"/>
    </xf>
    <xf numFmtId="0" fontId="4" fillId="0" borderId="14"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Alignment="1">
      <alignment horizontal="left" vertical="center"/>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6" xfId="0" applyFont="1" applyBorder="1" applyAlignment="1">
      <alignment horizontal="left" vertical="center" wrapText="1" indent="1"/>
    </xf>
    <xf numFmtId="0" fontId="3" fillId="0" borderId="12" xfId="0" applyFont="1" applyBorder="1" applyAlignment="1">
      <alignment horizontal="center" vertical="center" wrapText="1"/>
    </xf>
    <xf numFmtId="180" fontId="5" fillId="0" borderId="7" xfId="56"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0" xfId="0" applyFont="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wrapText="1" indent="1"/>
    </xf>
    <xf numFmtId="0" fontId="5" fillId="0" borderId="0" xfId="0" applyFont="1" applyAlignment="1">
      <alignment horizontal="left" vertical="center"/>
    </xf>
    <xf numFmtId="49" fontId="5" fillId="0" borderId="7" xfId="0" applyNumberFormat="1" applyFont="1" applyBorder="1" applyAlignment="1">
      <alignment horizontal="left" vertical="center" wrapText="1"/>
    </xf>
    <xf numFmtId="0" fontId="13" fillId="0" borderId="7" xfId="0" applyFont="1" applyBorder="1" applyAlignment="1">
      <alignment horizontal="center" vertical="center"/>
    </xf>
    <xf numFmtId="0" fontId="13"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Alignment="1">
      <alignment vertical="top"/>
    </xf>
    <xf numFmtId="0" fontId="14" fillId="0" borderId="7" xfId="0" applyFont="1" applyBorder="1" applyAlignment="1">
      <alignment horizontal="center"/>
    </xf>
    <xf numFmtId="49" fontId="5" fillId="0" borderId="7" xfId="53" applyFont="1" applyAlignment="1">
      <alignment horizontal="left" vertical="center" wrapText="1" indent="1"/>
    </xf>
    <xf numFmtId="0" fontId="13" fillId="0" borderId="7" xfId="0" applyFont="1" applyBorder="1" applyAlignment="1">
      <alignment horizontal="center" vertical="center" wrapText="1"/>
    </xf>
    <xf numFmtId="0" fontId="1" fillId="0" borderId="0" xfId="0" applyFont="1" applyAlignment="1">
      <alignment horizontal="center" wrapText="1"/>
    </xf>
    <xf numFmtId="0" fontId="15" fillId="0" borderId="0" xfId="0" applyFont="1" applyAlignment="1">
      <alignment horizontal="center" vertical="center"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11"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Font="1">
      <alignment horizontal="left" vertical="center" wrapText="1"/>
    </xf>
    <xf numFmtId="0" fontId="5" fillId="0" borderId="7" xfId="0"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0" fontId="1" fillId="0" borderId="1" xfId="0" applyFont="1" applyBorder="1" applyAlignment="1">
      <alignment horizontal="center" vertical="center" wrapText="1"/>
    </xf>
    <xf numFmtId="0" fontId="11"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8" xfId="0" applyFont="1" applyBorder="1" applyAlignment="1">
      <alignment horizontal="center" vertical="center" wrapText="1"/>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1" fillId="0" borderId="0" xfId="0" applyFont="1" applyProtection="1">
      <protection locked="0"/>
    </xf>
    <xf numFmtId="0" fontId="4" fillId="0" borderId="0" xfId="0" applyFont="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4" xfId="0" applyFont="1" applyBorder="1" applyAlignment="1" applyProtection="1">
      <alignment horizontal="center" vertical="center"/>
      <protection locked="0"/>
    </xf>
    <xf numFmtId="0" fontId="1"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1" fillId="0" borderId="1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1"/>
  <sheetViews>
    <sheetView showZeros="0" workbookViewId="0">
      <selection activeCell="B17" sqref="B17"/>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2" customHeight="1" spans="4:4">
      <c r="D1" s="98" t="s">
        <v>0</v>
      </c>
    </row>
    <row r="2" ht="36" customHeight="1" spans="1:4">
      <c r="A2" s="44" t="s">
        <v>1</v>
      </c>
      <c r="B2" s="167"/>
      <c r="C2" s="167"/>
      <c r="D2" s="167"/>
    </row>
    <row r="3" ht="21" customHeight="1" spans="1:4">
      <c r="A3" s="90" t="str">
        <f>"单位名称："&amp;"云南省民族宗教事务委员会机关服务中心"</f>
        <v>单位名称：云南省民族宗教事务委员会机关服务中心</v>
      </c>
      <c r="B3" s="133"/>
      <c r="C3" s="133"/>
      <c r="D3" s="97" t="s">
        <v>2</v>
      </c>
    </row>
    <row r="4" ht="19.5" customHeight="1" spans="1:4">
      <c r="A4" s="10" t="s">
        <v>3</v>
      </c>
      <c r="B4" s="12"/>
      <c r="C4" s="10" t="s">
        <v>4</v>
      </c>
      <c r="D4" s="12"/>
    </row>
    <row r="5" ht="19.5" customHeight="1" spans="1:4">
      <c r="A5" s="15" t="s">
        <v>5</v>
      </c>
      <c r="B5" s="15" t="s">
        <v>6</v>
      </c>
      <c r="C5" s="15" t="s">
        <v>7</v>
      </c>
      <c r="D5" s="15" t="s">
        <v>6</v>
      </c>
    </row>
    <row r="6" ht="19.5" customHeight="1" spans="1:4">
      <c r="A6" s="18"/>
      <c r="B6" s="18"/>
      <c r="C6" s="18"/>
      <c r="D6" s="18"/>
    </row>
    <row r="7" ht="25.4" customHeight="1" spans="1:4">
      <c r="A7" s="144" t="s">
        <v>8</v>
      </c>
      <c r="B7" s="120">
        <v>3849423.86</v>
      </c>
      <c r="C7" s="23" t="str">
        <f>"一"&amp;"、"&amp;"一般公共服务支出"</f>
        <v>一、一般公共服务支出</v>
      </c>
      <c r="D7" s="120">
        <v>3239451.03</v>
      </c>
    </row>
    <row r="8" ht="25.4" customHeight="1" spans="1:4">
      <c r="A8" s="144" t="s">
        <v>9</v>
      </c>
      <c r="B8" s="120"/>
      <c r="C8" s="23" t="str">
        <f>"二"&amp;"、"&amp;"社会保障和就业支出"</f>
        <v>二、社会保障和就业支出</v>
      </c>
      <c r="D8" s="120">
        <v>225582.02</v>
      </c>
    </row>
    <row r="9" ht="25.4" customHeight="1" spans="1:4">
      <c r="A9" s="144" t="s">
        <v>10</v>
      </c>
      <c r="B9" s="120"/>
      <c r="C9" s="23" t="str">
        <f>"三"&amp;"、"&amp;"卫生健康支出"</f>
        <v>三、卫生健康支出</v>
      </c>
      <c r="D9" s="120">
        <v>230054.23</v>
      </c>
    </row>
    <row r="10" ht="25.4" customHeight="1" spans="1:4">
      <c r="A10" s="144" t="s">
        <v>11</v>
      </c>
      <c r="B10" s="89"/>
      <c r="C10" s="23" t="str">
        <f>"四"&amp;"、"&amp;"住房保障支出"</f>
        <v>四、住房保障支出</v>
      </c>
      <c r="D10" s="120">
        <v>154336.58</v>
      </c>
    </row>
    <row r="11" ht="25.4" customHeight="1" spans="1:4">
      <c r="A11" s="144" t="s">
        <v>12</v>
      </c>
      <c r="B11" s="120">
        <v>2696.14</v>
      </c>
      <c r="C11" s="23"/>
      <c r="D11" s="120"/>
    </row>
    <row r="12" ht="25.4" customHeight="1" spans="1:4">
      <c r="A12" s="144" t="s">
        <v>13</v>
      </c>
      <c r="B12" s="89"/>
      <c r="C12" s="23"/>
      <c r="D12" s="120"/>
    </row>
    <row r="13" ht="25.4" customHeight="1" spans="1:4">
      <c r="A13" s="144" t="s">
        <v>14</v>
      </c>
      <c r="B13" s="89"/>
      <c r="C13" s="23"/>
      <c r="D13" s="120"/>
    </row>
    <row r="14" ht="25.4" customHeight="1" spans="1:4">
      <c r="A14" s="144" t="s">
        <v>15</v>
      </c>
      <c r="B14" s="89"/>
      <c r="C14" s="23"/>
      <c r="D14" s="120"/>
    </row>
    <row r="15" ht="25.4" customHeight="1" spans="1:4">
      <c r="A15" s="168" t="s">
        <v>16</v>
      </c>
      <c r="B15" s="89"/>
      <c r="C15" s="23"/>
      <c r="D15" s="120"/>
    </row>
    <row r="16" ht="25.4" customHeight="1" spans="1:4">
      <c r="A16" s="168" t="s">
        <v>17</v>
      </c>
      <c r="B16" s="120">
        <v>2696.14</v>
      </c>
      <c r="C16" s="23"/>
      <c r="D16" s="120"/>
    </row>
    <row r="17" ht="25.4" customHeight="1" spans="1:4">
      <c r="A17" s="169" t="s">
        <v>18</v>
      </c>
      <c r="B17" s="140">
        <v>3852120</v>
      </c>
      <c r="C17" s="141" t="s">
        <v>19</v>
      </c>
      <c r="D17" s="140">
        <v>3849423.86</v>
      </c>
    </row>
    <row r="18" ht="25.4" customHeight="1" spans="1:4">
      <c r="A18" s="170" t="s">
        <v>20</v>
      </c>
      <c r="B18" s="140"/>
      <c r="C18" s="171" t="s">
        <v>21</v>
      </c>
      <c r="D18" s="172">
        <v>2696.14</v>
      </c>
    </row>
    <row r="19" ht="25.4" customHeight="1" spans="1:4">
      <c r="A19" s="173" t="s">
        <v>22</v>
      </c>
      <c r="B19" s="120"/>
      <c r="C19" s="142" t="s">
        <v>22</v>
      </c>
      <c r="D19" s="89"/>
    </row>
    <row r="20" ht="25.4" customHeight="1" spans="1:4">
      <c r="A20" s="173" t="s">
        <v>23</v>
      </c>
      <c r="B20" s="120"/>
      <c r="C20" s="142" t="s">
        <v>24</v>
      </c>
      <c r="D20" s="89">
        <v>2696.14</v>
      </c>
    </row>
    <row r="21" ht="25.4" customHeight="1" spans="1:4">
      <c r="A21" s="174" t="s">
        <v>25</v>
      </c>
      <c r="B21" s="140">
        <v>3852120</v>
      </c>
      <c r="C21" s="141" t="s">
        <v>26</v>
      </c>
      <c r="D21" s="136">
        <v>3852120</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workbookViewId="0">
      <selection activeCell="C36" sqref="C36"/>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6:6">
      <c r="F1" s="54" t="s">
        <v>319</v>
      </c>
    </row>
    <row r="2" ht="28.5" customHeight="1" spans="1:6">
      <c r="A2" s="27" t="s">
        <v>320</v>
      </c>
      <c r="B2" s="27"/>
      <c r="C2" s="27"/>
      <c r="D2" s="27"/>
      <c r="E2" s="27"/>
      <c r="F2" s="27"/>
    </row>
    <row r="3" ht="15" customHeight="1" spans="1:6">
      <c r="A3" s="99" t="str">
        <f>"单位名称："&amp;"云南省民族宗教事务委员会机关服务中心"</f>
        <v>单位名称：云南省民族宗教事务委员会机关服务中心</v>
      </c>
      <c r="B3" s="99"/>
      <c r="C3" s="100"/>
      <c r="D3" s="57"/>
      <c r="E3" s="57"/>
      <c r="F3" s="101" t="s">
        <v>2</v>
      </c>
    </row>
    <row r="4" ht="18.75" customHeight="1" spans="1:6">
      <c r="A4" s="9" t="s">
        <v>133</v>
      </c>
      <c r="B4" s="9" t="s">
        <v>49</v>
      </c>
      <c r="C4" s="9" t="s">
        <v>50</v>
      </c>
      <c r="D4" s="15" t="s">
        <v>321</v>
      </c>
      <c r="E4" s="61"/>
      <c r="F4" s="61"/>
    </row>
    <row r="5" ht="30" customHeight="1" spans="1:6">
      <c r="A5" s="18"/>
      <c r="B5" s="18"/>
      <c r="C5" s="18"/>
      <c r="D5" s="15" t="s">
        <v>31</v>
      </c>
      <c r="E5" s="61" t="s">
        <v>58</v>
      </c>
      <c r="F5" s="61" t="s">
        <v>59</v>
      </c>
    </row>
    <row r="6" ht="16.5" customHeight="1" spans="1:6">
      <c r="A6" s="61">
        <v>1</v>
      </c>
      <c r="B6" s="61">
        <v>2</v>
      </c>
      <c r="C6" s="61">
        <v>3</v>
      </c>
      <c r="D6" s="61">
        <v>4</v>
      </c>
      <c r="E6" s="61">
        <v>5</v>
      </c>
      <c r="F6" s="61">
        <v>6</v>
      </c>
    </row>
    <row r="7" ht="20.25" customHeight="1" spans="1:6">
      <c r="A7" s="29"/>
      <c r="B7" s="29"/>
      <c r="C7" s="29"/>
      <c r="D7" s="22"/>
      <c r="E7" s="22"/>
      <c r="F7" s="22"/>
    </row>
    <row r="8" ht="17.25" customHeight="1" spans="1:6">
      <c r="A8" s="102" t="s">
        <v>99</v>
      </c>
      <c r="B8" s="103"/>
      <c r="C8" s="103" t="s">
        <v>99</v>
      </c>
      <c r="D8" s="22"/>
      <c r="E8" s="22"/>
      <c r="F8" s="22"/>
    </row>
    <row r="9" customHeight="1" spans="1:1">
      <c r="A9" t="s">
        <v>322</v>
      </c>
    </row>
  </sheetData>
  <mergeCells count="7">
    <mergeCell ref="A2:F2"/>
    <mergeCell ref="A3:B3"/>
    <mergeCell ref="D4:F4"/>
    <mergeCell ref="A8:C8"/>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6"/>
  <sheetViews>
    <sheetView showZeros="0" workbookViewId="0">
      <selection activeCell="C35" sqref="C35"/>
    </sheetView>
  </sheetViews>
  <sheetFormatPr defaultColWidth="9.14166666666667" defaultRowHeight="14.25" customHeight="1"/>
  <cols>
    <col min="1" max="1" width="39.1416666666667" customWidth="1"/>
    <col min="2" max="2" width="21.7083333333333" customWidth="1"/>
    <col min="3" max="3" width="35.2833333333333" customWidth="1"/>
    <col min="4" max="4" width="7.70833333333333" customWidth="1"/>
    <col min="5" max="5" width="10.2833333333333" customWidth="1"/>
    <col min="6" max="11" width="14.7416666666667" customWidth="1"/>
    <col min="12" max="16" width="12.575" customWidth="1"/>
    <col min="17" max="17" width="10.425" customWidth="1"/>
  </cols>
  <sheetData>
    <row r="1" ht="13.5" customHeight="1" spans="15:17">
      <c r="O1" s="53"/>
      <c r="P1" s="53"/>
      <c r="Q1" s="97" t="s">
        <v>323</v>
      </c>
    </row>
    <row r="2" ht="27.75" customHeight="1" spans="1:17">
      <c r="A2" s="55" t="s">
        <v>324</v>
      </c>
      <c r="B2" s="27"/>
      <c r="C2" s="27"/>
      <c r="D2" s="27"/>
      <c r="E2" s="27"/>
      <c r="F2" s="27"/>
      <c r="G2" s="27"/>
      <c r="H2" s="27"/>
      <c r="I2" s="27"/>
      <c r="J2" s="27"/>
      <c r="K2" s="45"/>
      <c r="L2" s="27"/>
      <c r="M2" s="27"/>
      <c r="N2" s="27"/>
      <c r="O2" s="45"/>
      <c r="P2" s="45"/>
      <c r="Q2" s="27"/>
    </row>
    <row r="3" ht="18.75" customHeight="1" spans="1:17">
      <c r="A3" s="90" t="str">
        <f>"单位名称："&amp;"云南省民族宗教事务委员会机关服务中心"</f>
        <v>单位名称：云南省民族宗教事务委员会机关服务中心</v>
      </c>
      <c r="B3" s="6"/>
      <c r="C3" s="6"/>
      <c r="D3" s="6"/>
      <c r="E3" s="6"/>
      <c r="F3" s="6"/>
      <c r="G3" s="6"/>
      <c r="H3" s="6"/>
      <c r="I3" s="6"/>
      <c r="J3" s="6"/>
      <c r="O3" s="62"/>
      <c r="P3" s="62"/>
      <c r="Q3" s="98" t="s">
        <v>124</v>
      </c>
    </row>
    <row r="4" ht="15.75" customHeight="1" spans="1:17">
      <c r="A4" s="9" t="s">
        <v>325</v>
      </c>
      <c r="B4" s="66" t="s">
        <v>326</v>
      </c>
      <c r="C4" s="66" t="s">
        <v>327</v>
      </c>
      <c r="D4" s="66" t="s">
        <v>328</v>
      </c>
      <c r="E4" s="66" t="s">
        <v>329</v>
      </c>
      <c r="F4" s="66" t="s">
        <v>330</v>
      </c>
      <c r="G4" s="67" t="s">
        <v>140</v>
      </c>
      <c r="H4" s="67"/>
      <c r="I4" s="67"/>
      <c r="J4" s="67"/>
      <c r="K4" s="68"/>
      <c r="L4" s="67"/>
      <c r="M4" s="67"/>
      <c r="N4" s="67"/>
      <c r="O4" s="83"/>
      <c r="P4" s="68"/>
      <c r="Q4" s="84"/>
    </row>
    <row r="5" ht="17.25" customHeight="1" spans="1:17">
      <c r="A5" s="14"/>
      <c r="B5" s="69"/>
      <c r="C5" s="69"/>
      <c r="D5" s="69"/>
      <c r="E5" s="69"/>
      <c r="F5" s="69"/>
      <c r="G5" s="69" t="s">
        <v>31</v>
      </c>
      <c r="H5" s="69" t="s">
        <v>34</v>
      </c>
      <c r="I5" s="69" t="s">
        <v>331</v>
      </c>
      <c r="J5" s="69" t="s">
        <v>332</v>
      </c>
      <c r="K5" s="70" t="s">
        <v>333</v>
      </c>
      <c r="L5" s="85" t="s">
        <v>334</v>
      </c>
      <c r="M5" s="85"/>
      <c r="N5" s="85"/>
      <c r="O5" s="86"/>
      <c r="P5" s="87"/>
      <c r="Q5" s="71"/>
    </row>
    <row r="6" ht="54" customHeight="1" spans="1:17">
      <c r="A6" s="17"/>
      <c r="B6" s="71"/>
      <c r="C6" s="71"/>
      <c r="D6" s="71"/>
      <c r="E6" s="71"/>
      <c r="F6" s="71"/>
      <c r="G6" s="71"/>
      <c r="H6" s="71" t="s">
        <v>33</v>
      </c>
      <c r="I6" s="71"/>
      <c r="J6" s="71"/>
      <c r="K6" s="72"/>
      <c r="L6" s="71" t="s">
        <v>33</v>
      </c>
      <c r="M6" s="71" t="s">
        <v>44</v>
      </c>
      <c r="N6" s="71" t="s">
        <v>147</v>
      </c>
      <c r="O6" s="88" t="s">
        <v>40</v>
      </c>
      <c r="P6" s="72" t="s">
        <v>41</v>
      </c>
      <c r="Q6" s="71" t="s">
        <v>42</v>
      </c>
    </row>
    <row r="7" ht="15" customHeight="1" spans="1:17">
      <c r="A7" s="18">
        <v>1</v>
      </c>
      <c r="B7" s="91">
        <v>2</v>
      </c>
      <c r="C7" s="91">
        <v>3</v>
      </c>
      <c r="D7" s="91">
        <v>4</v>
      </c>
      <c r="E7" s="91">
        <v>5</v>
      </c>
      <c r="F7" s="91">
        <v>6</v>
      </c>
      <c r="G7" s="92">
        <v>7</v>
      </c>
      <c r="H7" s="92">
        <v>8</v>
      </c>
      <c r="I7" s="92">
        <v>9</v>
      </c>
      <c r="J7" s="92">
        <v>10</v>
      </c>
      <c r="K7" s="92">
        <v>11</v>
      </c>
      <c r="L7" s="92">
        <v>12</v>
      </c>
      <c r="M7" s="92">
        <v>13</v>
      </c>
      <c r="N7" s="92">
        <v>14</v>
      </c>
      <c r="O7" s="92">
        <v>15</v>
      </c>
      <c r="P7" s="92">
        <v>16</v>
      </c>
      <c r="Q7" s="92">
        <v>17</v>
      </c>
    </row>
    <row r="8" ht="21" customHeight="1" spans="1:17">
      <c r="A8" s="73" t="s">
        <v>46</v>
      </c>
      <c r="B8" s="74"/>
      <c r="C8" s="74"/>
      <c r="D8" s="74"/>
      <c r="E8" s="93"/>
      <c r="F8" s="22">
        <v>40300</v>
      </c>
      <c r="G8" s="22">
        <v>40300</v>
      </c>
      <c r="H8" s="22">
        <v>40300</v>
      </c>
      <c r="I8" s="22"/>
      <c r="J8" s="22"/>
      <c r="K8" s="22"/>
      <c r="L8" s="22"/>
      <c r="M8" s="22"/>
      <c r="N8" s="22"/>
      <c r="O8" s="22"/>
      <c r="P8" s="22"/>
      <c r="Q8" s="22"/>
    </row>
    <row r="9" ht="21" customHeight="1" spans="1:17">
      <c r="A9" s="94" t="s">
        <v>173</v>
      </c>
      <c r="B9" s="74" t="s">
        <v>335</v>
      </c>
      <c r="C9" s="74" t="s">
        <v>336</v>
      </c>
      <c r="D9" s="95" t="s">
        <v>337</v>
      </c>
      <c r="E9" s="96">
        <v>1</v>
      </c>
      <c r="F9" s="22">
        <v>9000</v>
      </c>
      <c r="G9" s="22">
        <v>9000</v>
      </c>
      <c r="H9" s="22">
        <v>9000</v>
      </c>
      <c r="I9" s="22"/>
      <c r="J9" s="22"/>
      <c r="K9" s="22"/>
      <c r="L9" s="22"/>
      <c r="M9" s="22"/>
      <c r="N9" s="22"/>
      <c r="O9" s="22"/>
      <c r="P9" s="22"/>
      <c r="Q9" s="22"/>
    </row>
    <row r="10" ht="21" customHeight="1" spans="1:17">
      <c r="A10" s="94" t="s">
        <v>173</v>
      </c>
      <c r="B10" s="74" t="s">
        <v>338</v>
      </c>
      <c r="C10" s="74" t="s">
        <v>339</v>
      </c>
      <c r="D10" s="95" t="s">
        <v>337</v>
      </c>
      <c r="E10" s="96">
        <v>1</v>
      </c>
      <c r="F10" s="22">
        <v>21000</v>
      </c>
      <c r="G10" s="22">
        <v>21000</v>
      </c>
      <c r="H10" s="22">
        <v>21000</v>
      </c>
      <c r="I10" s="22"/>
      <c r="J10" s="22"/>
      <c r="K10" s="22"/>
      <c r="L10" s="22"/>
      <c r="M10" s="22"/>
      <c r="N10" s="22"/>
      <c r="O10" s="22"/>
      <c r="P10" s="22"/>
      <c r="Q10" s="22"/>
    </row>
    <row r="11" ht="21" customHeight="1" spans="1:17">
      <c r="A11" s="94" t="s">
        <v>173</v>
      </c>
      <c r="B11" s="74" t="s">
        <v>340</v>
      </c>
      <c r="C11" s="74" t="s">
        <v>341</v>
      </c>
      <c r="D11" s="95" t="s">
        <v>337</v>
      </c>
      <c r="E11" s="96">
        <v>1</v>
      </c>
      <c r="F11" s="22">
        <v>5500</v>
      </c>
      <c r="G11" s="22">
        <v>5500</v>
      </c>
      <c r="H11" s="22">
        <v>5500</v>
      </c>
      <c r="I11" s="22"/>
      <c r="J11" s="22"/>
      <c r="K11" s="22"/>
      <c r="L11" s="22"/>
      <c r="M11" s="22"/>
      <c r="N11" s="22"/>
      <c r="O11" s="22"/>
      <c r="P11" s="22"/>
      <c r="Q11" s="22"/>
    </row>
    <row r="12" ht="21" customHeight="1" spans="1:17">
      <c r="A12" s="94" t="s">
        <v>184</v>
      </c>
      <c r="B12" s="74" t="s">
        <v>342</v>
      </c>
      <c r="C12" s="74" t="s">
        <v>343</v>
      </c>
      <c r="D12" s="95" t="s">
        <v>344</v>
      </c>
      <c r="E12" s="96">
        <v>2</v>
      </c>
      <c r="F12" s="22">
        <v>1000</v>
      </c>
      <c r="G12" s="22">
        <v>1000</v>
      </c>
      <c r="H12" s="22">
        <v>1000</v>
      </c>
      <c r="I12" s="22"/>
      <c r="J12" s="22"/>
      <c r="K12" s="22"/>
      <c r="L12" s="22"/>
      <c r="M12" s="22"/>
      <c r="N12" s="22"/>
      <c r="O12" s="22"/>
      <c r="P12" s="22"/>
      <c r="Q12" s="22"/>
    </row>
    <row r="13" ht="21" customHeight="1" spans="1:17">
      <c r="A13" s="94" t="s">
        <v>184</v>
      </c>
      <c r="B13" s="74" t="s">
        <v>345</v>
      </c>
      <c r="C13" s="74" t="s">
        <v>343</v>
      </c>
      <c r="D13" s="95" t="s">
        <v>344</v>
      </c>
      <c r="E13" s="96">
        <v>2</v>
      </c>
      <c r="F13" s="22">
        <v>1800</v>
      </c>
      <c r="G13" s="22">
        <v>1800</v>
      </c>
      <c r="H13" s="22">
        <v>1800</v>
      </c>
      <c r="I13" s="22"/>
      <c r="J13" s="22"/>
      <c r="K13" s="22"/>
      <c r="L13" s="22"/>
      <c r="M13" s="22"/>
      <c r="N13" s="22"/>
      <c r="O13" s="22"/>
      <c r="P13" s="22"/>
      <c r="Q13" s="22"/>
    </row>
    <row r="14" ht="21" customHeight="1" spans="1:17">
      <c r="A14" s="94" t="s">
        <v>184</v>
      </c>
      <c r="B14" s="74" t="s">
        <v>346</v>
      </c>
      <c r="C14" s="74" t="s">
        <v>343</v>
      </c>
      <c r="D14" s="95" t="s">
        <v>344</v>
      </c>
      <c r="E14" s="96">
        <v>2</v>
      </c>
      <c r="F14" s="22">
        <v>1200</v>
      </c>
      <c r="G14" s="22">
        <v>1200</v>
      </c>
      <c r="H14" s="22">
        <v>1200</v>
      </c>
      <c r="I14" s="22"/>
      <c r="J14" s="22"/>
      <c r="K14" s="22"/>
      <c r="L14" s="22"/>
      <c r="M14" s="22"/>
      <c r="N14" s="22"/>
      <c r="O14" s="22"/>
      <c r="P14" s="22"/>
      <c r="Q14" s="22"/>
    </row>
    <row r="15" ht="21" customHeight="1" spans="1:17">
      <c r="A15" s="94" t="s">
        <v>184</v>
      </c>
      <c r="B15" s="74" t="s">
        <v>347</v>
      </c>
      <c r="C15" s="74" t="s">
        <v>343</v>
      </c>
      <c r="D15" s="95" t="s">
        <v>344</v>
      </c>
      <c r="E15" s="96">
        <v>2</v>
      </c>
      <c r="F15" s="22">
        <v>800</v>
      </c>
      <c r="G15" s="22">
        <v>800</v>
      </c>
      <c r="H15" s="22">
        <v>800</v>
      </c>
      <c r="I15" s="22"/>
      <c r="J15" s="22"/>
      <c r="K15" s="22"/>
      <c r="L15" s="22"/>
      <c r="M15" s="22"/>
      <c r="N15" s="22"/>
      <c r="O15" s="22"/>
      <c r="P15" s="22"/>
      <c r="Q15" s="22"/>
    </row>
    <row r="16" ht="21" customHeight="1" spans="1:17">
      <c r="A16" s="76" t="s">
        <v>99</v>
      </c>
      <c r="B16" s="77"/>
      <c r="C16" s="77"/>
      <c r="D16" s="77"/>
      <c r="E16" s="93"/>
      <c r="F16" s="22">
        <v>40300</v>
      </c>
      <c r="G16" s="22">
        <v>40300</v>
      </c>
      <c r="H16" s="22">
        <v>40300</v>
      </c>
      <c r="I16" s="22"/>
      <c r="J16" s="22"/>
      <c r="K16" s="22"/>
      <c r="L16" s="22"/>
      <c r="M16" s="22"/>
      <c r="N16" s="22"/>
      <c r="O16" s="22"/>
      <c r="P16" s="22"/>
      <c r="Q16" s="22"/>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tabSelected="1" workbookViewId="0">
      <selection activeCell="A11" sqref="A1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59"/>
      <c r="B1" s="59"/>
      <c r="C1" s="59"/>
      <c r="D1" s="59"/>
      <c r="E1" s="59"/>
      <c r="F1" s="59"/>
      <c r="G1" s="59"/>
      <c r="H1" s="63"/>
      <c r="I1" s="59"/>
      <c r="J1" s="59"/>
      <c r="K1" s="59"/>
      <c r="L1" s="53"/>
      <c r="M1" s="79"/>
      <c r="N1" s="80" t="s">
        <v>348</v>
      </c>
    </row>
    <row r="2" ht="27.75" customHeight="1" spans="1:14">
      <c r="A2" s="55" t="s">
        <v>349</v>
      </c>
      <c r="B2" s="64"/>
      <c r="C2" s="64"/>
      <c r="D2" s="64"/>
      <c r="E2" s="64"/>
      <c r="F2" s="64"/>
      <c r="G2" s="64"/>
      <c r="H2" s="65"/>
      <c r="I2" s="64"/>
      <c r="J2" s="64"/>
      <c r="K2" s="64"/>
      <c r="L2" s="45"/>
      <c r="M2" s="65"/>
      <c r="N2" s="64"/>
    </row>
    <row r="3" ht="18.75" customHeight="1" spans="1:14">
      <c r="A3" s="56" t="str">
        <f>"单位名称："&amp;"云南省民族宗教事务委员会机关服务中心"</f>
        <v>单位名称：云南省民族宗教事务委员会机关服务中心</v>
      </c>
      <c r="B3" s="57"/>
      <c r="C3" s="57"/>
      <c r="D3" s="57"/>
      <c r="E3" s="57"/>
      <c r="F3" s="57"/>
      <c r="G3" s="57"/>
      <c r="H3" s="63"/>
      <c r="I3" s="59"/>
      <c r="J3" s="59"/>
      <c r="K3" s="59"/>
      <c r="L3" s="62"/>
      <c r="M3" s="81"/>
      <c r="N3" s="82" t="s">
        <v>124</v>
      </c>
    </row>
    <row r="4" ht="15.75" customHeight="1" spans="1:14">
      <c r="A4" s="9" t="s">
        <v>325</v>
      </c>
      <c r="B4" s="66" t="s">
        <v>350</v>
      </c>
      <c r="C4" s="66" t="s">
        <v>351</v>
      </c>
      <c r="D4" s="67" t="s">
        <v>140</v>
      </c>
      <c r="E4" s="67"/>
      <c r="F4" s="67"/>
      <c r="G4" s="67"/>
      <c r="H4" s="68"/>
      <c r="I4" s="67"/>
      <c r="J4" s="67"/>
      <c r="K4" s="67"/>
      <c r="L4" s="83"/>
      <c r="M4" s="68"/>
      <c r="N4" s="84"/>
    </row>
    <row r="5" ht="17.25" customHeight="1" spans="1:14">
      <c r="A5" s="14"/>
      <c r="B5" s="69"/>
      <c r="C5" s="69"/>
      <c r="D5" s="69" t="s">
        <v>31</v>
      </c>
      <c r="E5" s="69" t="s">
        <v>34</v>
      </c>
      <c r="F5" s="69" t="s">
        <v>331</v>
      </c>
      <c r="G5" s="69" t="s">
        <v>332</v>
      </c>
      <c r="H5" s="70" t="s">
        <v>333</v>
      </c>
      <c r="I5" s="85" t="s">
        <v>334</v>
      </c>
      <c r="J5" s="85"/>
      <c r="K5" s="85"/>
      <c r="L5" s="86"/>
      <c r="M5" s="87"/>
      <c r="N5" s="71"/>
    </row>
    <row r="6" ht="54" customHeight="1" spans="1:14">
      <c r="A6" s="17"/>
      <c r="B6" s="71"/>
      <c r="C6" s="71"/>
      <c r="D6" s="71"/>
      <c r="E6" s="71"/>
      <c r="F6" s="71"/>
      <c r="G6" s="71"/>
      <c r="H6" s="72"/>
      <c r="I6" s="71" t="s">
        <v>33</v>
      </c>
      <c r="J6" s="71" t="s">
        <v>44</v>
      </c>
      <c r="K6" s="71" t="s">
        <v>147</v>
      </c>
      <c r="L6" s="88" t="s">
        <v>40</v>
      </c>
      <c r="M6" s="72" t="s">
        <v>41</v>
      </c>
      <c r="N6" s="71" t="s">
        <v>42</v>
      </c>
    </row>
    <row r="7" ht="15" customHeight="1" spans="1:14">
      <c r="A7" s="17">
        <v>1</v>
      </c>
      <c r="B7" s="71">
        <v>2</v>
      </c>
      <c r="C7" s="71">
        <v>3</v>
      </c>
      <c r="D7" s="72">
        <v>4</v>
      </c>
      <c r="E7" s="72">
        <v>5</v>
      </c>
      <c r="F7" s="72">
        <v>6</v>
      </c>
      <c r="G7" s="72">
        <v>7</v>
      </c>
      <c r="H7" s="72">
        <v>8</v>
      </c>
      <c r="I7" s="72">
        <v>9</v>
      </c>
      <c r="J7" s="72">
        <v>10</v>
      </c>
      <c r="K7" s="72">
        <v>11</v>
      </c>
      <c r="L7" s="72">
        <v>12</v>
      </c>
      <c r="M7" s="72">
        <v>13</v>
      </c>
      <c r="N7" s="72">
        <v>14</v>
      </c>
    </row>
    <row r="8" ht="21" customHeight="1" spans="1:14">
      <c r="A8" s="73"/>
      <c r="B8" s="74"/>
      <c r="C8" s="74"/>
      <c r="D8" s="75"/>
      <c r="E8" s="75"/>
      <c r="F8" s="75"/>
      <c r="G8" s="75"/>
      <c r="H8" s="75"/>
      <c r="I8" s="75"/>
      <c r="J8" s="75"/>
      <c r="K8" s="75"/>
      <c r="L8" s="89"/>
      <c r="M8" s="75"/>
      <c r="N8" s="75"/>
    </row>
    <row r="9" ht="21" customHeight="1" spans="1:14">
      <c r="A9" s="73"/>
      <c r="B9" s="74"/>
      <c r="C9" s="74"/>
      <c r="D9" s="75"/>
      <c r="E9" s="75"/>
      <c r="F9" s="75"/>
      <c r="G9" s="75"/>
      <c r="H9" s="75"/>
      <c r="I9" s="75"/>
      <c r="J9" s="75"/>
      <c r="K9" s="75"/>
      <c r="L9" s="89"/>
      <c r="M9" s="75"/>
      <c r="N9" s="75"/>
    </row>
    <row r="10" ht="21" customHeight="1" spans="1:14">
      <c r="A10" s="76" t="s">
        <v>99</v>
      </c>
      <c r="B10" s="77"/>
      <c r="C10" s="78"/>
      <c r="D10" s="75"/>
      <c r="E10" s="75"/>
      <c r="F10" s="75"/>
      <c r="G10" s="75"/>
      <c r="H10" s="75"/>
      <c r="I10" s="75"/>
      <c r="J10" s="75"/>
      <c r="K10" s="75"/>
      <c r="L10" s="89"/>
      <c r="M10" s="75"/>
      <c r="N10" s="75"/>
    </row>
    <row r="11" customHeight="1" spans="1:1">
      <c r="A11" t="s">
        <v>352</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
  <sheetViews>
    <sheetView showZeros="0" workbookViewId="0">
      <selection activeCell="A9" sqref="A9"/>
    </sheetView>
  </sheetViews>
  <sheetFormatPr defaultColWidth="9.14166666666667" defaultRowHeight="14.25" customHeight="1"/>
  <cols>
    <col min="1" max="1" width="42.0333333333333" customWidth="1"/>
    <col min="2" max="15" width="17.175" customWidth="1"/>
    <col min="16" max="23" width="17.0333333333333" customWidth="1"/>
  </cols>
  <sheetData>
    <row r="1" ht="13.5" customHeight="1" spans="4:23">
      <c r="D1" s="54"/>
      <c r="W1" s="53" t="s">
        <v>353</v>
      </c>
    </row>
    <row r="2" ht="27.75" customHeight="1" spans="1:23">
      <c r="A2" s="55" t="s">
        <v>354</v>
      </c>
      <c r="B2" s="27"/>
      <c r="C2" s="27"/>
      <c r="D2" s="27"/>
      <c r="E2" s="27"/>
      <c r="F2" s="27"/>
      <c r="G2" s="27"/>
      <c r="H2" s="27"/>
      <c r="I2" s="27"/>
      <c r="J2" s="27"/>
      <c r="K2" s="27"/>
      <c r="L2" s="27"/>
      <c r="M2" s="27"/>
      <c r="N2" s="27"/>
      <c r="O2" s="27"/>
      <c r="P2" s="27"/>
      <c r="Q2" s="27"/>
      <c r="R2" s="27"/>
      <c r="S2" s="27"/>
      <c r="T2" s="27"/>
      <c r="U2" s="27"/>
      <c r="V2" s="27"/>
      <c r="W2" s="27"/>
    </row>
    <row r="3" ht="18" customHeight="1" spans="1:23">
      <c r="A3" s="56" t="str">
        <f>"单位名称："&amp;"云南省民族宗教事务委员会机关服务中心"</f>
        <v>单位名称：云南省民族宗教事务委员会机关服务中心</v>
      </c>
      <c r="B3" s="57"/>
      <c r="C3" s="57"/>
      <c r="D3" s="58"/>
      <c r="E3" s="59"/>
      <c r="F3" s="59"/>
      <c r="G3" s="59"/>
      <c r="H3" s="59"/>
      <c r="I3" s="59"/>
      <c r="W3" s="62" t="s">
        <v>124</v>
      </c>
    </row>
    <row r="4" ht="19.5" customHeight="1" spans="1:23">
      <c r="A4" s="15" t="s">
        <v>355</v>
      </c>
      <c r="B4" s="10" t="s">
        <v>140</v>
      </c>
      <c r="C4" s="11"/>
      <c r="D4" s="11"/>
      <c r="E4" s="10" t="s">
        <v>356</v>
      </c>
      <c r="F4" s="11"/>
      <c r="G4" s="11"/>
      <c r="H4" s="11"/>
      <c r="I4" s="11"/>
      <c r="J4" s="11"/>
      <c r="K4" s="11"/>
      <c r="L4" s="11"/>
      <c r="M4" s="11"/>
      <c r="N4" s="11"/>
      <c r="O4" s="11"/>
      <c r="P4" s="11"/>
      <c r="Q4" s="11"/>
      <c r="R4" s="11"/>
      <c r="S4" s="11"/>
      <c r="T4" s="11"/>
      <c r="U4" s="11"/>
      <c r="V4" s="11"/>
      <c r="W4" s="11"/>
    </row>
    <row r="5" ht="40.5" customHeight="1" spans="1:23">
      <c r="A5" s="18"/>
      <c r="B5" s="28" t="s">
        <v>31</v>
      </c>
      <c r="C5" s="9" t="s">
        <v>34</v>
      </c>
      <c r="D5" s="60" t="s">
        <v>357</v>
      </c>
      <c r="E5" s="61" t="s">
        <v>358</v>
      </c>
      <c r="F5" s="61" t="s">
        <v>359</v>
      </c>
      <c r="G5" s="61" t="s">
        <v>360</v>
      </c>
      <c r="H5" s="61" t="s">
        <v>361</v>
      </c>
      <c r="I5" s="61" t="s">
        <v>362</v>
      </c>
      <c r="J5" s="61" t="s">
        <v>363</v>
      </c>
      <c r="K5" s="61" t="s">
        <v>364</v>
      </c>
      <c r="L5" s="61" t="s">
        <v>365</v>
      </c>
      <c r="M5" s="61" t="s">
        <v>366</v>
      </c>
      <c r="N5" s="61" t="s">
        <v>367</v>
      </c>
      <c r="O5" s="61" t="s">
        <v>368</v>
      </c>
      <c r="P5" s="61" t="s">
        <v>369</v>
      </c>
      <c r="Q5" s="61" t="s">
        <v>370</v>
      </c>
      <c r="R5" s="61" t="s">
        <v>371</v>
      </c>
      <c r="S5" s="61" t="s">
        <v>372</v>
      </c>
      <c r="T5" s="61" t="s">
        <v>373</v>
      </c>
      <c r="U5" s="61" t="s">
        <v>374</v>
      </c>
      <c r="V5" s="61" t="s">
        <v>375</v>
      </c>
      <c r="W5" s="61" t="s">
        <v>376</v>
      </c>
    </row>
    <row r="6" ht="19.5" customHeight="1" spans="1:23">
      <c r="A6" s="61">
        <v>1</v>
      </c>
      <c r="B6" s="61">
        <v>2</v>
      </c>
      <c r="C6" s="61">
        <v>3</v>
      </c>
      <c r="D6" s="10">
        <v>4</v>
      </c>
      <c r="E6" s="61">
        <v>5</v>
      </c>
      <c r="F6" s="61">
        <v>6</v>
      </c>
      <c r="G6" s="61">
        <v>7</v>
      </c>
      <c r="H6" s="10">
        <v>8</v>
      </c>
      <c r="I6" s="61">
        <v>9</v>
      </c>
      <c r="J6" s="61">
        <v>10</v>
      </c>
      <c r="K6" s="61">
        <v>11</v>
      </c>
      <c r="L6" s="10">
        <v>12</v>
      </c>
      <c r="M6" s="61">
        <v>13</v>
      </c>
      <c r="N6" s="61">
        <v>14</v>
      </c>
      <c r="O6" s="61">
        <v>15</v>
      </c>
      <c r="P6" s="10">
        <v>16</v>
      </c>
      <c r="Q6" s="61">
        <v>17</v>
      </c>
      <c r="R6" s="61">
        <v>18</v>
      </c>
      <c r="S6" s="61">
        <v>19</v>
      </c>
      <c r="T6" s="10">
        <v>20</v>
      </c>
      <c r="U6" s="10">
        <v>21</v>
      </c>
      <c r="V6" s="10">
        <v>22</v>
      </c>
      <c r="W6" s="61">
        <v>23</v>
      </c>
    </row>
    <row r="7" ht="28.4" customHeight="1" spans="1:23">
      <c r="A7" s="29"/>
      <c r="B7" s="22"/>
      <c r="C7" s="22"/>
      <c r="D7" s="22"/>
      <c r="E7" s="22"/>
      <c r="F7" s="22"/>
      <c r="G7" s="22"/>
      <c r="H7" s="22"/>
      <c r="I7" s="22"/>
      <c r="J7" s="22"/>
      <c r="K7" s="22"/>
      <c r="L7" s="22"/>
      <c r="M7" s="22"/>
      <c r="N7" s="22"/>
      <c r="O7" s="22"/>
      <c r="P7" s="22"/>
      <c r="Q7" s="22"/>
      <c r="R7" s="22"/>
      <c r="S7" s="22"/>
      <c r="T7" s="22"/>
      <c r="U7" s="22"/>
      <c r="V7" s="22"/>
      <c r="W7" s="22"/>
    </row>
    <row r="8" ht="29.9" customHeight="1" spans="1:23">
      <c r="A8" s="29"/>
      <c r="B8" s="22"/>
      <c r="C8" s="22"/>
      <c r="D8" s="22"/>
      <c r="E8" s="22"/>
      <c r="F8" s="22"/>
      <c r="G8" s="22"/>
      <c r="H8" s="22"/>
      <c r="I8" s="22"/>
      <c r="J8" s="22"/>
      <c r="K8" s="22"/>
      <c r="L8" s="22"/>
      <c r="M8" s="22"/>
      <c r="N8" s="22"/>
      <c r="O8" s="22"/>
      <c r="P8" s="22"/>
      <c r="Q8" s="22"/>
      <c r="R8" s="22"/>
      <c r="S8" s="22"/>
      <c r="T8" s="22"/>
      <c r="U8" s="22"/>
      <c r="V8" s="22"/>
      <c r="W8" s="22"/>
    </row>
    <row r="9" customHeight="1" spans="1:1">
      <c r="A9" t="s">
        <v>377</v>
      </c>
    </row>
  </sheetData>
  <mergeCells count="5">
    <mergeCell ref="A2:W2"/>
    <mergeCell ref="A3:I3"/>
    <mergeCell ref="B4:D4"/>
    <mergeCell ref="E4:W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3" width="16.3166666666667" customWidth="1"/>
    <col min="4" max="4" width="15.6" customWidth="1"/>
    <col min="5" max="5" width="23.575" customWidth="1"/>
    <col min="6" max="6" width="11.2833333333333" customWidth="1"/>
    <col min="7" max="7" width="14.8833333333333" customWidth="1"/>
    <col min="8" max="8" width="10.8833333333333" customWidth="1"/>
    <col min="9" max="9" width="13.425" customWidth="1"/>
    <col min="10" max="10" width="32.0333333333333" customWidth="1"/>
  </cols>
  <sheetData>
    <row r="1" customHeight="1" spans="10:10">
      <c r="J1" s="53" t="s">
        <v>378</v>
      </c>
    </row>
    <row r="2" ht="28.5" customHeight="1" spans="1:10">
      <c r="A2" s="44" t="s">
        <v>379</v>
      </c>
      <c r="B2" s="27"/>
      <c r="C2" s="27"/>
      <c r="D2" s="27"/>
      <c r="E2" s="27"/>
      <c r="F2" s="45"/>
      <c r="G2" s="27"/>
      <c r="H2" s="45"/>
      <c r="I2" s="45"/>
      <c r="J2" s="27"/>
    </row>
    <row r="3" ht="17.25" customHeight="1" spans="1:1">
      <c r="A3" s="4" t="str">
        <f>"单位名称："&amp;"云南省民族宗教事务委员会机关服务中心"</f>
        <v>单位名称：云南省民族宗教事务委员会机关服务中心</v>
      </c>
    </row>
    <row r="4" ht="44.25" customHeight="1" spans="1:10">
      <c r="A4" s="46" t="s">
        <v>228</v>
      </c>
      <c r="B4" s="46" t="s">
        <v>229</v>
      </c>
      <c r="C4" s="46" t="s">
        <v>230</v>
      </c>
      <c r="D4" s="46" t="s">
        <v>231</v>
      </c>
      <c r="E4" s="46" t="s">
        <v>232</v>
      </c>
      <c r="F4" s="47" t="s">
        <v>233</v>
      </c>
      <c r="G4" s="46" t="s">
        <v>234</v>
      </c>
      <c r="H4" s="47" t="s">
        <v>235</v>
      </c>
      <c r="I4" s="47" t="s">
        <v>236</v>
      </c>
      <c r="J4" s="46" t="s">
        <v>237</v>
      </c>
    </row>
    <row r="5" ht="14.25" customHeight="1" spans="1:10">
      <c r="A5" s="46">
        <v>1</v>
      </c>
      <c r="B5" s="46">
        <v>2</v>
      </c>
      <c r="C5" s="46">
        <v>3</v>
      </c>
      <c r="D5" s="46">
        <v>4</v>
      </c>
      <c r="E5" s="46">
        <v>5</v>
      </c>
      <c r="F5" s="47">
        <v>6</v>
      </c>
      <c r="G5" s="46">
        <v>7</v>
      </c>
      <c r="H5" s="47">
        <v>8</v>
      </c>
      <c r="I5" s="47">
        <v>9</v>
      </c>
      <c r="J5" s="46">
        <v>10</v>
      </c>
    </row>
    <row r="6" ht="42" customHeight="1" spans="1:10">
      <c r="A6" s="48"/>
      <c r="B6" s="49"/>
      <c r="C6" s="49"/>
      <c r="D6" s="49"/>
      <c r="E6" s="50"/>
      <c r="F6" s="51"/>
      <c r="G6" s="50"/>
      <c r="H6" s="51"/>
      <c r="I6" s="51"/>
      <c r="J6" s="50"/>
    </row>
    <row r="7" ht="42" customHeight="1" spans="1:10">
      <c r="A7" s="48"/>
      <c r="B7" s="52"/>
      <c r="C7" s="52"/>
      <c r="D7" s="52"/>
      <c r="E7" s="48"/>
      <c r="F7" s="52"/>
      <c r="G7" s="48"/>
      <c r="H7" s="52"/>
      <c r="I7" s="52"/>
      <c r="J7" s="48"/>
    </row>
    <row r="8" customHeight="1" spans="1:1">
      <c r="A8" t="s">
        <v>377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1"/>
  <sheetViews>
    <sheetView showZeros="0" workbookViewId="0">
      <selection activeCell="A3" sqref="A3:B3"/>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ht="18.75" customHeight="1" spans="1:8">
      <c r="A1" s="34"/>
      <c r="B1" s="34"/>
      <c r="C1" s="34"/>
      <c r="D1" s="34"/>
      <c r="E1" s="34"/>
      <c r="F1" s="34"/>
      <c r="G1" s="34"/>
      <c r="H1" s="35" t="s">
        <v>380</v>
      </c>
    </row>
    <row r="2" ht="30.65" customHeight="1" spans="1:8">
      <c r="A2" s="36" t="s">
        <v>381</v>
      </c>
      <c r="B2" s="36"/>
      <c r="C2" s="36"/>
      <c r="D2" s="36"/>
      <c r="E2" s="36"/>
      <c r="F2" s="36"/>
      <c r="G2" s="36"/>
      <c r="H2" s="36"/>
    </row>
    <row r="3" ht="18.75" customHeight="1" spans="1:8">
      <c r="A3" s="37" t="str">
        <f>"单位名称："&amp;"云南省民族宗教事务委员会机关服务中心"</f>
        <v>单位名称：云南省民族宗教事务委员会机关服务中心</v>
      </c>
      <c r="B3" s="38"/>
      <c r="C3" s="34"/>
      <c r="D3" s="34"/>
      <c r="E3" s="34"/>
      <c r="F3" s="34"/>
      <c r="G3" s="34"/>
      <c r="H3" s="34"/>
    </row>
    <row r="4" ht="18.75" customHeight="1" spans="1:8">
      <c r="A4" s="39" t="s">
        <v>133</v>
      </c>
      <c r="B4" s="39" t="s">
        <v>382</v>
      </c>
      <c r="C4" s="39" t="s">
        <v>383</v>
      </c>
      <c r="D4" s="39" t="s">
        <v>384</v>
      </c>
      <c r="E4" s="39" t="s">
        <v>385</v>
      </c>
      <c r="F4" s="39" t="s">
        <v>386</v>
      </c>
      <c r="G4" s="39"/>
      <c r="H4" s="39"/>
    </row>
    <row r="5" ht="18.75" customHeight="1" spans="1:8">
      <c r="A5" s="39"/>
      <c r="B5" s="39"/>
      <c r="C5" s="39"/>
      <c r="D5" s="39"/>
      <c r="E5" s="39"/>
      <c r="F5" s="39" t="s">
        <v>329</v>
      </c>
      <c r="G5" s="39" t="s">
        <v>387</v>
      </c>
      <c r="H5" s="39" t="s">
        <v>388</v>
      </c>
    </row>
    <row r="6" ht="18.75" customHeight="1" spans="1:8">
      <c r="A6" s="40" t="s">
        <v>116</v>
      </c>
      <c r="B6" s="40" t="s">
        <v>117</v>
      </c>
      <c r="C6" s="40" t="s">
        <v>118</v>
      </c>
      <c r="D6" s="40" t="s">
        <v>119</v>
      </c>
      <c r="E6" s="40" t="s">
        <v>120</v>
      </c>
      <c r="F6" s="40" t="s">
        <v>121</v>
      </c>
      <c r="G6" s="40" t="s">
        <v>389</v>
      </c>
      <c r="H6" s="40" t="s">
        <v>390</v>
      </c>
    </row>
    <row r="7" ht="29.9" customHeight="1" spans="1:8">
      <c r="A7" s="41" t="s">
        <v>46</v>
      </c>
      <c r="B7" s="41" t="s">
        <v>391</v>
      </c>
      <c r="C7" s="41" t="s">
        <v>343</v>
      </c>
      <c r="D7" s="41" t="s">
        <v>342</v>
      </c>
      <c r="E7" s="39" t="s">
        <v>344</v>
      </c>
      <c r="F7" s="42">
        <v>2</v>
      </c>
      <c r="G7" s="43">
        <v>500</v>
      </c>
      <c r="H7" s="43">
        <v>1000</v>
      </c>
    </row>
    <row r="8" ht="29.9" customHeight="1" spans="1:8">
      <c r="A8" s="41" t="s">
        <v>46</v>
      </c>
      <c r="B8" s="41" t="s">
        <v>391</v>
      </c>
      <c r="C8" s="41" t="s">
        <v>343</v>
      </c>
      <c r="D8" s="41" t="s">
        <v>345</v>
      </c>
      <c r="E8" s="39" t="s">
        <v>344</v>
      </c>
      <c r="F8" s="42">
        <v>2</v>
      </c>
      <c r="G8" s="43">
        <v>900</v>
      </c>
      <c r="H8" s="43">
        <v>1800</v>
      </c>
    </row>
    <row r="9" ht="29.9" customHeight="1" spans="1:8">
      <c r="A9" s="41" t="s">
        <v>46</v>
      </c>
      <c r="B9" s="41" t="s">
        <v>391</v>
      </c>
      <c r="C9" s="41" t="s">
        <v>343</v>
      </c>
      <c r="D9" s="41" t="s">
        <v>346</v>
      </c>
      <c r="E9" s="39" t="s">
        <v>344</v>
      </c>
      <c r="F9" s="42">
        <v>2</v>
      </c>
      <c r="G9" s="43">
        <v>600</v>
      </c>
      <c r="H9" s="43">
        <v>1200</v>
      </c>
    </row>
    <row r="10" ht="29.9" customHeight="1" spans="1:8">
      <c r="A10" s="41" t="s">
        <v>46</v>
      </c>
      <c r="B10" s="41" t="s">
        <v>391</v>
      </c>
      <c r="C10" s="41" t="s">
        <v>343</v>
      </c>
      <c r="D10" s="41" t="s">
        <v>347</v>
      </c>
      <c r="E10" s="39" t="s">
        <v>344</v>
      </c>
      <c r="F10" s="42">
        <v>2</v>
      </c>
      <c r="G10" s="43">
        <v>400</v>
      </c>
      <c r="H10" s="43">
        <v>800</v>
      </c>
    </row>
    <row r="11" ht="20.15" customHeight="1" spans="1:8">
      <c r="A11" s="39" t="s">
        <v>31</v>
      </c>
      <c r="B11" s="39"/>
      <c r="C11" s="39"/>
      <c r="D11" s="39"/>
      <c r="E11" s="39"/>
      <c r="F11" s="42">
        <v>8</v>
      </c>
      <c r="G11" s="43"/>
      <c r="H11" s="43">
        <v>4800</v>
      </c>
    </row>
  </sheetData>
  <mergeCells count="9">
    <mergeCell ref="A2:H2"/>
    <mergeCell ref="A3:B3"/>
    <mergeCell ref="F4:H4"/>
    <mergeCell ref="A11:E11"/>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4:11">
      <c r="D1" s="1"/>
      <c r="E1" s="1"/>
      <c r="F1" s="1"/>
      <c r="G1" s="1"/>
      <c r="K1" s="2" t="s">
        <v>392</v>
      </c>
    </row>
    <row r="2" ht="27.75" customHeight="1" spans="1:11">
      <c r="A2" s="27" t="s">
        <v>393</v>
      </c>
      <c r="B2" s="27"/>
      <c r="C2" s="27"/>
      <c r="D2" s="27"/>
      <c r="E2" s="27"/>
      <c r="F2" s="27"/>
      <c r="G2" s="27"/>
      <c r="H2" s="27"/>
      <c r="I2" s="27"/>
      <c r="J2" s="27"/>
      <c r="K2" s="27"/>
    </row>
    <row r="3" ht="13.5" customHeight="1" spans="1:11">
      <c r="A3" s="4" t="str">
        <f>"单位名称："&amp;"云南省民族宗教事务委员会机关服务中心"</f>
        <v>单位名称：云南省民族宗教事务委员会机关服务中心</v>
      </c>
      <c r="B3" s="5"/>
      <c r="C3" s="5"/>
      <c r="D3" s="5"/>
      <c r="E3" s="5"/>
      <c r="F3" s="5"/>
      <c r="G3" s="5"/>
      <c r="H3" s="6"/>
      <c r="I3" s="6"/>
      <c r="J3" s="6"/>
      <c r="K3" s="7" t="s">
        <v>124</v>
      </c>
    </row>
    <row r="4" ht="21.75" customHeight="1" spans="1:11">
      <c r="A4" s="8" t="s">
        <v>207</v>
      </c>
      <c r="B4" s="8" t="s">
        <v>135</v>
      </c>
      <c r="C4" s="8" t="s">
        <v>208</v>
      </c>
      <c r="D4" s="9" t="s">
        <v>136</v>
      </c>
      <c r="E4" s="9" t="s">
        <v>137</v>
      </c>
      <c r="F4" s="9" t="s">
        <v>138</v>
      </c>
      <c r="G4" s="9" t="s">
        <v>139</v>
      </c>
      <c r="H4" s="15" t="s">
        <v>31</v>
      </c>
      <c r="I4" s="10" t="s">
        <v>394</v>
      </c>
      <c r="J4" s="11"/>
      <c r="K4" s="12"/>
    </row>
    <row r="5" ht="21.75" customHeight="1" spans="1:11">
      <c r="A5" s="13"/>
      <c r="B5" s="13"/>
      <c r="C5" s="13"/>
      <c r="D5" s="14"/>
      <c r="E5" s="14"/>
      <c r="F5" s="14"/>
      <c r="G5" s="14"/>
      <c r="H5" s="28"/>
      <c r="I5" s="9" t="s">
        <v>34</v>
      </c>
      <c r="J5" s="9" t="s">
        <v>35</v>
      </c>
      <c r="K5" s="9" t="s">
        <v>36</v>
      </c>
    </row>
    <row r="6" ht="40.5" customHeight="1" spans="1:11">
      <c r="A6" s="16"/>
      <c r="B6" s="16"/>
      <c r="C6" s="16"/>
      <c r="D6" s="17"/>
      <c r="E6" s="17"/>
      <c r="F6" s="17"/>
      <c r="G6" s="17"/>
      <c r="H6" s="18"/>
      <c r="I6" s="17" t="s">
        <v>33</v>
      </c>
      <c r="J6" s="17"/>
      <c r="K6" s="17"/>
    </row>
    <row r="7" ht="15" customHeight="1" spans="1:11">
      <c r="A7" s="19">
        <v>1</v>
      </c>
      <c r="B7" s="19">
        <v>2</v>
      </c>
      <c r="C7" s="19">
        <v>3</v>
      </c>
      <c r="D7" s="19">
        <v>4</v>
      </c>
      <c r="E7" s="19">
        <v>5</v>
      </c>
      <c r="F7" s="19">
        <v>6</v>
      </c>
      <c r="G7" s="19">
        <v>7</v>
      </c>
      <c r="H7" s="19">
        <v>8</v>
      </c>
      <c r="I7" s="19">
        <v>9</v>
      </c>
      <c r="J7" s="33">
        <v>10</v>
      </c>
      <c r="K7" s="33">
        <v>11</v>
      </c>
    </row>
    <row r="8" ht="30.65" customHeight="1" spans="1:11">
      <c r="A8" s="29"/>
      <c r="B8" s="20"/>
      <c r="C8" s="29"/>
      <c r="D8" s="29"/>
      <c r="E8" s="29"/>
      <c r="F8" s="29"/>
      <c r="G8" s="29"/>
      <c r="H8" s="22"/>
      <c r="I8" s="22"/>
      <c r="J8" s="22"/>
      <c r="K8" s="22"/>
    </row>
    <row r="9" ht="30.65" customHeight="1" spans="1:11">
      <c r="A9" s="20"/>
      <c r="B9" s="20"/>
      <c r="C9" s="20"/>
      <c r="D9" s="20"/>
      <c r="E9" s="20"/>
      <c r="F9" s="20"/>
      <c r="G9" s="20"/>
      <c r="H9" s="22"/>
      <c r="I9" s="22"/>
      <c r="J9" s="22"/>
      <c r="K9" s="22"/>
    </row>
    <row r="10" ht="18.75" customHeight="1" spans="1:11">
      <c r="A10" s="30" t="s">
        <v>99</v>
      </c>
      <c r="B10" s="31"/>
      <c r="C10" s="31"/>
      <c r="D10" s="31"/>
      <c r="E10" s="31"/>
      <c r="F10" s="31"/>
      <c r="G10" s="32"/>
      <c r="H10" s="22"/>
      <c r="I10" s="22"/>
      <c r="J10" s="22"/>
      <c r="K10" s="22"/>
    </row>
    <row r="11" customHeight="1" spans="1:1">
      <c r="A11" t="s">
        <v>395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3"/>
  <sheetViews>
    <sheetView showZeros="0" workbookViewId="0">
      <selection activeCell="D18" sqref="D18"/>
    </sheetView>
  </sheetViews>
  <sheetFormatPr defaultColWidth="9.14166666666667" defaultRowHeight="14.25" customHeight="1" outlineLevelCol="6"/>
  <cols>
    <col min="1" max="1" width="37.7416666666667" customWidth="1"/>
    <col min="2" max="2" width="28" customWidth="1"/>
    <col min="3" max="3" width="37.6" customWidth="1"/>
    <col min="4" max="4" width="17.0333333333333" customWidth="1"/>
    <col min="5" max="7" width="27.0333333333333" customWidth="1"/>
  </cols>
  <sheetData>
    <row r="1" ht="13.5" customHeight="1" spans="4:7">
      <c r="D1" s="1"/>
      <c r="G1" s="2" t="s">
        <v>396</v>
      </c>
    </row>
    <row r="2" ht="27.75" customHeight="1" spans="1:7">
      <c r="A2" s="3" t="s">
        <v>397</v>
      </c>
      <c r="B2" s="3"/>
      <c r="C2" s="3"/>
      <c r="D2" s="3"/>
      <c r="E2" s="3"/>
      <c r="F2" s="3"/>
      <c r="G2" s="3"/>
    </row>
    <row r="3" ht="13.5" customHeight="1" spans="1:7">
      <c r="A3" s="4" t="str">
        <f>"单位名称："&amp;"云南省民族宗教事务委员会机关服务中心"</f>
        <v>单位名称：云南省民族宗教事务委员会机关服务中心</v>
      </c>
      <c r="B3" s="5"/>
      <c r="C3" s="5"/>
      <c r="D3" s="5"/>
      <c r="E3" s="6"/>
      <c r="F3" s="6"/>
      <c r="G3" s="7" t="s">
        <v>124</v>
      </c>
    </row>
    <row r="4" ht="21.75" customHeight="1" spans="1:7">
      <c r="A4" s="8" t="s">
        <v>208</v>
      </c>
      <c r="B4" s="8" t="s">
        <v>207</v>
      </c>
      <c r="C4" s="8" t="s">
        <v>135</v>
      </c>
      <c r="D4" s="9" t="s">
        <v>398</v>
      </c>
      <c r="E4" s="10" t="s">
        <v>34</v>
      </c>
      <c r="F4" s="11"/>
      <c r="G4" s="12"/>
    </row>
    <row r="5" ht="21.75" customHeight="1" spans="1:7">
      <c r="A5" s="13"/>
      <c r="B5" s="13"/>
      <c r="C5" s="13"/>
      <c r="D5" s="14"/>
      <c r="E5" s="15" t="s">
        <v>399</v>
      </c>
      <c r="F5" s="9" t="s">
        <v>400</v>
      </c>
      <c r="G5" s="9" t="s">
        <v>401</v>
      </c>
    </row>
    <row r="6" ht="40.5" customHeight="1" spans="1:7">
      <c r="A6" s="16"/>
      <c r="B6" s="16"/>
      <c r="C6" s="16"/>
      <c r="D6" s="17"/>
      <c r="E6" s="18"/>
      <c r="F6" s="17" t="s">
        <v>33</v>
      </c>
      <c r="G6" s="17"/>
    </row>
    <row r="7" ht="15" customHeight="1" spans="1:7">
      <c r="A7" s="19">
        <v>1</v>
      </c>
      <c r="B7" s="19">
        <v>2</v>
      </c>
      <c r="C7" s="19">
        <v>3</v>
      </c>
      <c r="D7" s="19">
        <v>4</v>
      </c>
      <c r="E7" s="19">
        <v>5</v>
      </c>
      <c r="F7" s="19">
        <v>6</v>
      </c>
      <c r="G7" s="19">
        <v>7</v>
      </c>
    </row>
    <row r="8" ht="29.9" customHeight="1" spans="1:7">
      <c r="A8" s="20" t="s">
        <v>46</v>
      </c>
      <c r="B8" s="21"/>
      <c r="C8" s="21"/>
      <c r="D8" s="20"/>
      <c r="E8" s="22">
        <v>746960</v>
      </c>
      <c r="F8" s="22">
        <v>746960</v>
      </c>
      <c r="G8" s="22">
        <v>746960</v>
      </c>
    </row>
    <row r="9" ht="29.9" customHeight="1" spans="1:7">
      <c r="A9" s="20"/>
      <c r="B9" s="20" t="s">
        <v>402</v>
      </c>
      <c r="C9" s="20" t="s">
        <v>219</v>
      </c>
      <c r="D9" s="20" t="s">
        <v>403</v>
      </c>
      <c r="E9" s="22">
        <v>350000</v>
      </c>
      <c r="F9" s="22">
        <v>350000</v>
      </c>
      <c r="G9" s="22">
        <v>350000</v>
      </c>
    </row>
    <row r="10" ht="29.9" customHeight="1" spans="1:7">
      <c r="A10" s="23"/>
      <c r="B10" s="20" t="s">
        <v>404</v>
      </c>
      <c r="C10" s="20" t="s">
        <v>211</v>
      </c>
      <c r="D10" s="20" t="s">
        <v>403</v>
      </c>
      <c r="E10" s="22">
        <v>197000</v>
      </c>
      <c r="F10" s="22">
        <v>197000</v>
      </c>
      <c r="G10" s="22">
        <v>197000</v>
      </c>
    </row>
    <row r="11" ht="29.9" customHeight="1" spans="1:7">
      <c r="A11" s="23"/>
      <c r="B11" s="20" t="s">
        <v>405</v>
      </c>
      <c r="C11" s="20" t="s">
        <v>224</v>
      </c>
      <c r="D11" s="20" t="s">
        <v>403</v>
      </c>
      <c r="E11" s="22">
        <v>79960</v>
      </c>
      <c r="F11" s="22">
        <v>79960</v>
      </c>
      <c r="G11" s="22">
        <v>79960</v>
      </c>
    </row>
    <row r="12" ht="29.9" customHeight="1" spans="1:7">
      <c r="A12" s="23"/>
      <c r="B12" s="20" t="s">
        <v>405</v>
      </c>
      <c r="C12" s="20" t="s">
        <v>216</v>
      </c>
      <c r="D12" s="20" t="s">
        <v>403</v>
      </c>
      <c r="E12" s="22">
        <v>120000</v>
      </c>
      <c r="F12" s="22">
        <v>120000</v>
      </c>
      <c r="G12" s="22">
        <v>120000</v>
      </c>
    </row>
    <row r="13" ht="18.75" customHeight="1" spans="1:7">
      <c r="A13" s="24" t="s">
        <v>31</v>
      </c>
      <c r="B13" s="25" t="s">
        <v>406</v>
      </c>
      <c r="C13" s="25"/>
      <c r="D13" s="26"/>
      <c r="E13" s="22">
        <v>746960</v>
      </c>
      <c r="F13" s="22">
        <v>746960</v>
      </c>
      <c r="G13" s="22">
        <v>746960</v>
      </c>
    </row>
  </sheetData>
  <mergeCells count="11">
    <mergeCell ref="A2:G2"/>
    <mergeCell ref="A3:D3"/>
    <mergeCell ref="E4:G4"/>
    <mergeCell ref="A13:D1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Zeros="0" workbookViewId="0">
      <selection activeCell="C34" sqref="C34"/>
    </sheetView>
  </sheetViews>
  <sheetFormatPr defaultColWidth="8" defaultRowHeight="14.25" customHeight="1"/>
  <cols>
    <col min="1" max="1" width="21.1416666666667" customWidth="1"/>
    <col min="2" max="2" width="35.2833333333333" customWidth="1"/>
    <col min="3" max="19" width="16.175" customWidth="1"/>
  </cols>
  <sheetData>
    <row r="1" ht="12" customHeight="1" spans="1:18">
      <c r="A1" s="22"/>
      <c r="J1" s="157"/>
      <c r="R1" s="2" t="s">
        <v>27</v>
      </c>
    </row>
    <row r="2" ht="36" customHeight="1" spans="1:19">
      <c r="A2" s="146" t="s">
        <v>28</v>
      </c>
      <c r="B2" s="27"/>
      <c r="C2" s="27"/>
      <c r="D2" s="27"/>
      <c r="E2" s="27"/>
      <c r="F2" s="27"/>
      <c r="G2" s="27"/>
      <c r="H2" s="27"/>
      <c r="I2" s="27"/>
      <c r="J2" s="45"/>
      <c r="K2" s="27"/>
      <c r="L2" s="27"/>
      <c r="M2" s="27"/>
      <c r="N2" s="27"/>
      <c r="O2" s="27"/>
      <c r="P2" s="27"/>
      <c r="Q2" s="27"/>
      <c r="R2" s="27"/>
      <c r="S2" s="27"/>
    </row>
    <row r="3" ht="20.25" customHeight="1" spans="1:19">
      <c r="A3" s="90" t="str">
        <f>"单位名称："&amp;"云南省民族宗教事务委员会机关服务中心"</f>
        <v>单位名称：云南省民族宗教事务委员会机关服务中心</v>
      </c>
      <c r="B3" s="6"/>
      <c r="C3" s="6"/>
      <c r="D3" s="6"/>
      <c r="E3" s="6"/>
      <c r="F3" s="6"/>
      <c r="G3" s="6"/>
      <c r="H3" s="6"/>
      <c r="I3" s="6"/>
      <c r="J3" s="158"/>
      <c r="K3" s="6"/>
      <c r="L3" s="6"/>
      <c r="M3" s="6"/>
      <c r="N3" s="7"/>
      <c r="O3" s="7"/>
      <c r="P3" s="7"/>
      <c r="Q3" s="7"/>
      <c r="R3" s="7" t="s">
        <v>2</v>
      </c>
      <c r="S3" s="7" t="s">
        <v>2</v>
      </c>
    </row>
    <row r="4" ht="18.75" customHeight="1" spans="1:19">
      <c r="A4" s="147" t="s">
        <v>29</v>
      </c>
      <c r="B4" s="148" t="s">
        <v>30</v>
      </c>
      <c r="C4" s="148" t="s">
        <v>31</v>
      </c>
      <c r="D4" s="149" t="s">
        <v>32</v>
      </c>
      <c r="E4" s="150"/>
      <c r="F4" s="150"/>
      <c r="G4" s="150"/>
      <c r="H4" s="150"/>
      <c r="I4" s="150"/>
      <c r="J4" s="159"/>
      <c r="K4" s="150"/>
      <c r="L4" s="150"/>
      <c r="M4" s="150"/>
      <c r="N4" s="160"/>
      <c r="O4" s="160" t="s">
        <v>20</v>
      </c>
      <c r="P4" s="160"/>
      <c r="Q4" s="160"/>
      <c r="R4" s="160"/>
      <c r="S4" s="160"/>
    </row>
    <row r="5" ht="18" customHeight="1" spans="1:19">
      <c r="A5" s="151"/>
      <c r="B5" s="152"/>
      <c r="C5" s="152"/>
      <c r="D5" s="152" t="s">
        <v>33</v>
      </c>
      <c r="E5" s="152" t="s">
        <v>34</v>
      </c>
      <c r="F5" s="152" t="s">
        <v>35</v>
      </c>
      <c r="G5" s="152" t="s">
        <v>36</v>
      </c>
      <c r="H5" s="152" t="s">
        <v>37</v>
      </c>
      <c r="I5" s="161" t="s">
        <v>38</v>
      </c>
      <c r="J5" s="162"/>
      <c r="K5" s="161" t="s">
        <v>39</v>
      </c>
      <c r="L5" s="161" t="s">
        <v>40</v>
      </c>
      <c r="M5" s="161" t="s">
        <v>41</v>
      </c>
      <c r="N5" s="163" t="s">
        <v>42</v>
      </c>
      <c r="O5" s="164" t="s">
        <v>33</v>
      </c>
      <c r="P5" s="164" t="s">
        <v>34</v>
      </c>
      <c r="Q5" s="164" t="s">
        <v>35</v>
      </c>
      <c r="R5" s="164" t="s">
        <v>36</v>
      </c>
      <c r="S5" s="164" t="s">
        <v>43</v>
      </c>
    </row>
    <row r="6" ht="29.25" customHeight="1" spans="1:19">
      <c r="A6" s="153"/>
      <c r="B6" s="154"/>
      <c r="C6" s="154"/>
      <c r="D6" s="154"/>
      <c r="E6" s="154"/>
      <c r="F6" s="154"/>
      <c r="G6" s="154"/>
      <c r="H6" s="154"/>
      <c r="I6" s="165" t="s">
        <v>33</v>
      </c>
      <c r="J6" s="165" t="s">
        <v>44</v>
      </c>
      <c r="K6" s="165" t="s">
        <v>39</v>
      </c>
      <c r="L6" s="165" t="s">
        <v>40</v>
      </c>
      <c r="M6" s="165" t="s">
        <v>41</v>
      </c>
      <c r="N6" s="165" t="s">
        <v>42</v>
      </c>
      <c r="O6" s="165"/>
      <c r="P6" s="165"/>
      <c r="Q6" s="165"/>
      <c r="R6" s="165"/>
      <c r="S6" s="165"/>
    </row>
    <row r="7" ht="16.5" customHeight="1" spans="1:19">
      <c r="A7" s="130">
        <v>1</v>
      </c>
      <c r="B7" s="19">
        <v>2</v>
      </c>
      <c r="C7" s="19">
        <v>3</v>
      </c>
      <c r="D7" s="19">
        <v>4</v>
      </c>
      <c r="E7" s="130">
        <v>5</v>
      </c>
      <c r="F7" s="19">
        <v>6</v>
      </c>
      <c r="G7" s="19">
        <v>7</v>
      </c>
      <c r="H7" s="130">
        <v>8</v>
      </c>
      <c r="I7" s="19">
        <v>9</v>
      </c>
      <c r="J7" s="33">
        <v>10</v>
      </c>
      <c r="K7" s="33">
        <v>11</v>
      </c>
      <c r="L7" s="166">
        <v>12</v>
      </c>
      <c r="M7" s="33">
        <v>13</v>
      </c>
      <c r="N7" s="33">
        <v>14</v>
      </c>
      <c r="O7" s="33">
        <v>15</v>
      </c>
      <c r="P7" s="33">
        <v>16</v>
      </c>
      <c r="Q7" s="33">
        <v>17</v>
      </c>
      <c r="R7" s="33">
        <v>18</v>
      </c>
      <c r="S7" s="33">
        <v>19</v>
      </c>
    </row>
    <row r="8" ht="31.4" customHeight="1" spans="1:19">
      <c r="A8" s="29" t="s">
        <v>45</v>
      </c>
      <c r="B8" s="29" t="s">
        <v>46</v>
      </c>
      <c r="C8" s="22">
        <v>3852120</v>
      </c>
      <c r="D8" s="120">
        <v>3852120</v>
      </c>
      <c r="E8" s="89">
        <v>3849423.86</v>
      </c>
      <c r="F8" s="89"/>
      <c r="G8" s="89"/>
      <c r="H8" s="89"/>
      <c r="I8" s="89">
        <v>2696.14</v>
      </c>
      <c r="J8" s="89"/>
      <c r="K8" s="89"/>
      <c r="L8" s="89"/>
      <c r="M8" s="89"/>
      <c r="N8" s="89">
        <v>2696.14</v>
      </c>
      <c r="O8" s="89"/>
      <c r="P8" s="89"/>
      <c r="Q8" s="89"/>
      <c r="R8" s="89"/>
      <c r="S8" s="89"/>
    </row>
    <row r="9" ht="16.5" customHeight="1" spans="1:19">
      <c r="A9" s="155" t="s">
        <v>31</v>
      </c>
      <c r="B9" s="156"/>
      <c r="C9" s="120">
        <v>3852120</v>
      </c>
      <c r="D9" s="120">
        <v>3852120</v>
      </c>
      <c r="E9" s="89">
        <v>3849423.86</v>
      </c>
      <c r="F9" s="89"/>
      <c r="G9" s="89"/>
      <c r="H9" s="89"/>
      <c r="I9" s="89">
        <v>2696.14</v>
      </c>
      <c r="J9" s="89"/>
      <c r="K9" s="89"/>
      <c r="L9" s="89"/>
      <c r="M9" s="89"/>
      <c r="N9" s="89">
        <v>2696.14</v>
      </c>
      <c r="O9" s="89"/>
      <c r="P9" s="89"/>
      <c r="Q9" s="89"/>
      <c r="R9" s="89"/>
      <c r="S9" s="89"/>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workbookViewId="0">
      <selection activeCell="D5" sqref="D5:D6"/>
    </sheetView>
  </sheetViews>
  <sheetFormatPr defaultColWidth="9.14166666666667" defaultRowHeight="14.25" customHeight="1"/>
  <cols>
    <col min="1" max="1" width="14.2833333333333" customWidth="1"/>
    <col min="2" max="2" width="32.575" customWidth="1"/>
    <col min="3" max="6" width="18.85" customWidth="1"/>
    <col min="7" max="7" width="21.2833333333333" customWidth="1"/>
    <col min="8" max="9" width="18.85" customWidth="1"/>
    <col min="10" max="10" width="17.85" customWidth="1"/>
    <col min="11" max="15" width="18.85" customWidth="1"/>
  </cols>
  <sheetData>
    <row r="1" ht="15.75" customHeight="1" spans="15:15">
      <c r="O1" s="54" t="s">
        <v>47</v>
      </c>
    </row>
    <row r="2" ht="28.5" customHeight="1" spans="1:15">
      <c r="A2" s="27" t="s">
        <v>48</v>
      </c>
      <c r="B2" s="27"/>
      <c r="C2" s="27"/>
      <c r="D2" s="27"/>
      <c r="E2" s="27"/>
      <c r="F2" s="27"/>
      <c r="G2" s="27"/>
      <c r="H2" s="27"/>
      <c r="I2" s="27"/>
      <c r="J2" s="27"/>
      <c r="K2" s="27"/>
      <c r="L2" s="27"/>
      <c r="M2" s="27"/>
      <c r="N2" s="27"/>
      <c r="O2" s="27"/>
    </row>
    <row r="3" ht="15" customHeight="1" spans="1:15">
      <c r="A3" s="99" t="str">
        <f>"单位名称："&amp;"云南省民族宗教事务委员会机关服务中心"</f>
        <v>单位名称：云南省民族宗教事务委员会机关服务中心</v>
      </c>
      <c r="B3" s="100"/>
      <c r="C3" s="57"/>
      <c r="D3" s="57"/>
      <c r="E3" s="57"/>
      <c r="F3" s="57"/>
      <c r="G3" s="6"/>
      <c r="H3" s="57"/>
      <c r="I3" s="57"/>
      <c r="J3" s="6"/>
      <c r="K3" s="57"/>
      <c r="L3" s="57"/>
      <c r="M3" s="6"/>
      <c r="N3" s="6"/>
      <c r="O3" s="101" t="s">
        <v>2</v>
      </c>
    </row>
    <row r="4" ht="18.75" customHeight="1" spans="1:15">
      <c r="A4" s="9" t="s">
        <v>49</v>
      </c>
      <c r="B4" s="9" t="s">
        <v>50</v>
      </c>
      <c r="C4" s="15" t="s">
        <v>31</v>
      </c>
      <c r="D4" s="61" t="s">
        <v>34</v>
      </c>
      <c r="E4" s="61"/>
      <c r="F4" s="61"/>
      <c r="G4" s="145" t="s">
        <v>35</v>
      </c>
      <c r="H4" s="9" t="s">
        <v>36</v>
      </c>
      <c r="I4" s="9" t="s">
        <v>51</v>
      </c>
      <c r="J4" s="10" t="s">
        <v>52</v>
      </c>
      <c r="K4" s="67" t="s">
        <v>53</v>
      </c>
      <c r="L4" s="67" t="s">
        <v>54</v>
      </c>
      <c r="M4" s="67" t="s">
        <v>55</v>
      </c>
      <c r="N4" s="67" t="s">
        <v>56</v>
      </c>
      <c r="O4" s="84" t="s">
        <v>57</v>
      </c>
    </row>
    <row r="5" ht="30" customHeight="1" spans="1:15">
      <c r="A5" s="18"/>
      <c r="B5" s="18"/>
      <c r="C5" s="18"/>
      <c r="D5" s="61" t="s">
        <v>33</v>
      </c>
      <c r="E5" s="61" t="s">
        <v>58</v>
      </c>
      <c r="F5" s="61" t="s">
        <v>59</v>
      </c>
      <c r="G5" s="18"/>
      <c r="H5" s="18"/>
      <c r="I5" s="18"/>
      <c r="J5" s="61" t="s">
        <v>33</v>
      </c>
      <c r="K5" s="88" t="s">
        <v>53</v>
      </c>
      <c r="L5" s="88" t="s">
        <v>54</v>
      </c>
      <c r="M5" s="88" t="s">
        <v>55</v>
      </c>
      <c r="N5" s="88" t="s">
        <v>56</v>
      </c>
      <c r="O5" s="88" t="s">
        <v>57</v>
      </c>
    </row>
    <row r="6" ht="16.5" customHeight="1" spans="1:15">
      <c r="A6" s="61">
        <v>1</v>
      </c>
      <c r="B6" s="61">
        <v>2</v>
      </c>
      <c r="C6" s="61">
        <v>3</v>
      </c>
      <c r="D6" s="61">
        <v>4</v>
      </c>
      <c r="E6" s="61">
        <v>5</v>
      </c>
      <c r="F6" s="61">
        <v>6</v>
      </c>
      <c r="G6" s="61">
        <v>7</v>
      </c>
      <c r="H6" s="47">
        <v>8</v>
      </c>
      <c r="I6" s="47">
        <v>9</v>
      </c>
      <c r="J6" s="47">
        <v>10</v>
      </c>
      <c r="K6" s="47">
        <v>11</v>
      </c>
      <c r="L6" s="47">
        <v>12</v>
      </c>
      <c r="M6" s="47">
        <v>13</v>
      </c>
      <c r="N6" s="47">
        <v>14</v>
      </c>
      <c r="O6" s="61">
        <v>15</v>
      </c>
    </row>
    <row r="7" ht="20.25" customHeight="1" spans="1:15">
      <c r="A7" s="29" t="s">
        <v>60</v>
      </c>
      <c r="B7" s="29" t="s">
        <v>61</v>
      </c>
      <c r="C7" s="120">
        <v>3239451.03</v>
      </c>
      <c r="D7" s="120">
        <v>3239451.03</v>
      </c>
      <c r="E7" s="120">
        <v>2492491.03</v>
      </c>
      <c r="F7" s="120">
        <v>746960</v>
      </c>
      <c r="G7" s="89"/>
      <c r="H7" s="120"/>
      <c r="I7" s="120"/>
      <c r="J7" s="120"/>
      <c r="K7" s="120"/>
      <c r="L7" s="120"/>
      <c r="M7" s="89"/>
      <c r="N7" s="120"/>
      <c r="O7" s="120"/>
    </row>
    <row r="8" ht="20.25" customHeight="1" spans="1:15">
      <c r="A8" s="128" t="s">
        <v>62</v>
      </c>
      <c r="B8" s="128" t="s">
        <v>63</v>
      </c>
      <c r="C8" s="120">
        <v>2809491.03</v>
      </c>
      <c r="D8" s="120">
        <v>2809491.03</v>
      </c>
      <c r="E8" s="120">
        <v>2492491.03</v>
      </c>
      <c r="F8" s="120">
        <v>317000</v>
      </c>
      <c r="G8" s="89"/>
      <c r="H8" s="120"/>
      <c r="I8" s="120"/>
      <c r="J8" s="120"/>
      <c r="K8" s="120"/>
      <c r="L8" s="120"/>
      <c r="M8" s="89"/>
      <c r="N8" s="120"/>
      <c r="O8" s="120"/>
    </row>
    <row r="9" ht="20.25" customHeight="1" spans="1:15">
      <c r="A9" s="129" t="s">
        <v>64</v>
      </c>
      <c r="B9" s="129" t="s">
        <v>65</v>
      </c>
      <c r="C9" s="120">
        <v>2694491.03</v>
      </c>
      <c r="D9" s="120">
        <v>2694491.03</v>
      </c>
      <c r="E9" s="120">
        <v>2492491.03</v>
      </c>
      <c r="F9" s="120">
        <v>202000</v>
      </c>
      <c r="G9" s="89"/>
      <c r="H9" s="120"/>
      <c r="I9" s="120"/>
      <c r="J9" s="120"/>
      <c r="K9" s="120"/>
      <c r="L9" s="120"/>
      <c r="M9" s="89"/>
      <c r="N9" s="120"/>
      <c r="O9" s="120"/>
    </row>
    <row r="10" ht="20.25" customHeight="1" spans="1:15">
      <c r="A10" s="129" t="s">
        <v>66</v>
      </c>
      <c r="B10" s="129" t="s">
        <v>67</v>
      </c>
      <c r="C10" s="120">
        <v>115000</v>
      </c>
      <c r="D10" s="120">
        <v>115000</v>
      </c>
      <c r="E10" s="120"/>
      <c r="F10" s="120">
        <v>115000</v>
      </c>
      <c r="G10" s="89"/>
      <c r="H10" s="120"/>
      <c r="I10" s="120"/>
      <c r="J10" s="120"/>
      <c r="K10" s="120"/>
      <c r="L10" s="120"/>
      <c r="M10" s="89"/>
      <c r="N10" s="120"/>
      <c r="O10" s="120"/>
    </row>
    <row r="11" ht="20.25" customHeight="1" spans="1:15">
      <c r="A11" s="128" t="s">
        <v>68</v>
      </c>
      <c r="B11" s="128" t="s">
        <v>69</v>
      </c>
      <c r="C11" s="120">
        <v>429960</v>
      </c>
      <c r="D11" s="120">
        <v>429960</v>
      </c>
      <c r="E11" s="120"/>
      <c r="F11" s="120">
        <v>429960</v>
      </c>
      <c r="G11" s="89"/>
      <c r="H11" s="120"/>
      <c r="I11" s="120"/>
      <c r="J11" s="120"/>
      <c r="K11" s="120"/>
      <c r="L11" s="120"/>
      <c r="M11" s="89"/>
      <c r="N11" s="120"/>
      <c r="O11" s="120"/>
    </row>
    <row r="12" ht="20.25" customHeight="1" spans="1:15">
      <c r="A12" s="129" t="s">
        <v>70</v>
      </c>
      <c r="B12" s="129" t="s">
        <v>71</v>
      </c>
      <c r="C12" s="120">
        <v>429960</v>
      </c>
      <c r="D12" s="120">
        <v>429960</v>
      </c>
      <c r="E12" s="120"/>
      <c r="F12" s="120">
        <v>429960</v>
      </c>
      <c r="G12" s="89"/>
      <c r="H12" s="120"/>
      <c r="I12" s="120"/>
      <c r="J12" s="120"/>
      <c r="K12" s="120"/>
      <c r="L12" s="120"/>
      <c r="M12" s="89"/>
      <c r="N12" s="120"/>
      <c r="O12" s="120"/>
    </row>
    <row r="13" ht="20.25" customHeight="1" spans="1:15">
      <c r="A13" s="29" t="s">
        <v>72</v>
      </c>
      <c r="B13" s="29" t="s">
        <v>73</v>
      </c>
      <c r="C13" s="120">
        <v>225582.02</v>
      </c>
      <c r="D13" s="120">
        <v>225582.02</v>
      </c>
      <c r="E13" s="120">
        <v>225582.02</v>
      </c>
      <c r="F13" s="120"/>
      <c r="G13" s="89"/>
      <c r="H13" s="120"/>
      <c r="I13" s="120"/>
      <c r="J13" s="120"/>
      <c r="K13" s="120"/>
      <c r="L13" s="120"/>
      <c r="M13" s="89"/>
      <c r="N13" s="120"/>
      <c r="O13" s="120"/>
    </row>
    <row r="14" ht="20.25" customHeight="1" spans="1:15">
      <c r="A14" s="128" t="s">
        <v>74</v>
      </c>
      <c r="B14" s="128" t="s">
        <v>75</v>
      </c>
      <c r="C14" s="120">
        <v>217032.32</v>
      </c>
      <c r="D14" s="120">
        <v>217032.32</v>
      </c>
      <c r="E14" s="120">
        <v>217032.32</v>
      </c>
      <c r="F14" s="120"/>
      <c r="G14" s="89"/>
      <c r="H14" s="120"/>
      <c r="I14" s="120"/>
      <c r="J14" s="120"/>
      <c r="K14" s="120"/>
      <c r="L14" s="120"/>
      <c r="M14" s="89"/>
      <c r="N14" s="120"/>
      <c r="O14" s="120"/>
    </row>
    <row r="15" ht="20.25" customHeight="1" spans="1:15">
      <c r="A15" s="129" t="s">
        <v>76</v>
      </c>
      <c r="B15" s="129" t="s">
        <v>77</v>
      </c>
      <c r="C15" s="120">
        <v>5400</v>
      </c>
      <c r="D15" s="120">
        <v>5400</v>
      </c>
      <c r="E15" s="120">
        <v>5400</v>
      </c>
      <c r="F15" s="120"/>
      <c r="G15" s="89"/>
      <c r="H15" s="120"/>
      <c r="I15" s="120"/>
      <c r="J15" s="120"/>
      <c r="K15" s="120"/>
      <c r="L15" s="120"/>
      <c r="M15" s="89"/>
      <c r="N15" s="120"/>
      <c r="O15" s="120"/>
    </row>
    <row r="16" ht="20.25" customHeight="1" spans="1:15">
      <c r="A16" s="129" t="s">
        <v>78</v>
      </c>
      <c r="B16" s="129" t="s">
        <v>79</v>
      </c>
      <c r="C16" s="120">
        <v>211632.32</v>
      </c>
      <c r="D16" s="120">
        <v>211632.32</v>
      </c>
      <c r="E16" s="120">
        <v>211632.32</v>
      </c>
      <c r="F16" s="120"/>
      <c r="G16" s="89"/>
      <c r="H16" s="120"/>
      <c r="I16" s="120"/>
      <c r="J16" s="120"/>
      <c r="K16" s="120"/>
      <c r="L16" s="120"/>
      <c r="M16" s="89"/>
      <c r="N16" s="120"/>
      <c r="O16" s="120"/>
    </row>
    <row r="17" ht="20.25" customHeight="1" spans="1:15">
      <c r="A17" s="128" t="s">
        <v>80</v>
      </c>
      <c r="B17" s="128" t="s">
        <v>81</v>
      </c>
      <c r="C17" s="120">
        <v>8549.7</v>
      </c>
      <c r="D17" s="120">
        <v>8549.7</v>
      </c>
      <c r="E17" s="120">
        <v>8549.7</v>
      </c>
      <c r="F17" s="120"/>
      <c r="G17" s="89"/>
      <c r="H17" s="120"/>
      <c r="I17" s="120"/>
      <c r="J17" s="120"/>
      <c r="K17" s="120"/>
      <c r="L17" s="120"/>
      <c r="M17" s="89"/>
      <c r="N17" s="120"/>
      <c r="O17" s="120"/>
    </row>
    <row r="18" ht="20.25" customHeight="1" spans="1:15">
      <c r="A18" s="129" t="s">
        <v>82</v>
      </c>
      <c r="B18" s="129" t="s">
        <v>81</v>
      </c>
      <c r="C18" s="120">
        <v>8549.7</v>
      </c>
      <c r="D18" s="120">
        <v>8549.7</v>
      </c>
      <c r="E18" s="120">
        <v>8549.7</v>
      </c>
      <c r="F18" s="120"/>
      <c r="G18" s="89"/>
      <c r="H18" s="120"/>
      <c r="I18" s="120"/>
      <c r="J18" s="120"/>
      <c r="K18" s="120"/>
      <c r="L18" s="120"/>
      <c r="M18" s="89"/>
      <c r="N18" s="120"/>
      <c r="O18" s="120"/>
    </row>
    <row r="19" ht="20.25" customHeight="1" spans="1:15">
      <c r="A19" s="29" t="s">
        <v>83</v>
      </c>
      <c r="B19" s="29" t="s">
        <v>84</v>
      </c>
      <c r="C19" s="120">
        <v>230054.23</v>
      </c>
      <c r="D19" s="120">
        <v>230054.23</v>
      </c>
      <c r="E19" s="120">
        <v>230054.23</v>
      </c>
      <c r="F19" s="120"/>
      <c r="G19" s="89"/>
      <c r="H19" s="120"/>
      <c r="I19" s="120"/>
      <c r="J19" s="120"/>
      <c r="K19" s="120"/>
      <c r="L19" s="120"/>
      <c r="M19" s="89"/>
      <c r="N19" s="120"/>
      <c r="O19" s="120"/>
    </row>
    <row r="20" ht="20.25" customHeight="1" spans="1:15">
      <c r="A20" s="128" t="s">
        <v>85</v>
      </c>
      <c r="B20" s="128" t="s">
        <v>86</v>
      </c>
      <c r="C20" s="120">
        <v>230054.23</v>
      </c>
      <c r="D20" s="120">
        <v>230054.23</v>
      </c>
      <c r="E20" s="120">
        <v>230054.23</v>
      </c>
      <c r="F20" s="120"/>
      <c r="G20" s="89"/>
      <c r="H20" s="120"/>
      <c r="I20" s="120"/>
      <c r="J20" s="120"/>
      <c r="K20" s="120"/>
      <c r="L20" s="120"/>
      <c r="M20" s="89"/>
      <c r="N20" s="120"/>
      <c r="O20" s="120"/>
    </row>
    <row r="21" ht="20.25" customHeight="1" spans="1:15">
      <c r="A21" s="129" t="s">
        <v>87</v>
      </c>
      <c r="B21" s="129" t="s">
        <v>88</v>
      </c>
      <c r="C21" s="120">
        <v>142851.82</v>
      </c>
      <c r="D21" s="120">
        <v>142851.82</v>
      </c>
      <c r="E21" s="120">
        <v>142851.82</v>
      </c>
      <c r="F21" s="120"/>
      <c r="G21" s="89"/>
      <c r="H21" s="120"/>
      <c r="I21" s="120"/>
      <c r="J21" s="120"/>
      <c r="K21" s="120"/>
      <c r="L21" s="120"/>
      <c r="M21" s="89"/>
      <c r="N21" s="120"/>
      <c r="O21" s="120"/>
    </row>
    <row r="22" ht="20.25" customHeight="1" spans="1:15">
      <c r="A22" s="129" t="s">
        <v>89</v>
      </c>
      <c r="B22" s="129" t="s">
        <v>90</v>
      </c>
      <c r="C22" s="120">
        <v>78232.41</v>
      </c>
      <c r="D22" s="120">
        <v>78232.41</v>
      </c>
      <c r="E22" s="120">
        <v>78232.41</v>
      </c>
      <c r="F22" s="120"/>
      <c r="G22" s="89"/>
      <c r="H22" s="120"/>
      <c r="I22" s="120"/>
      <c r="J22" s="120"/>
      <c r="K22" s="120"/>
      <c r="L22" s="120"/>
      <c r="M22" s="89"/>
      <c r="N22" s="120"/>
      <c r="O22" s="120"/>
    </row>
    <row r="23" ht="20.25" customHeight="1" spans="1:15">
      <c r="A23" s="129" t="s">
        <v>91</v>
      </c>
      <c r="B23" s="129" t="s">
        <v>92</v>
      </c>
      <c r="C23" s="120">
        <v>8970</v>
      </c>
      <c r="D23" s="120">
        <v>8970</v>
      </c>
      <c r="E23" s="120">
        <v>8970</v>
      </c>
      <c r="F23" s="120"/>
      <c r="G23" s="89"/>
      <c r="H23" s="120"/>
      <c r="I23" s="120"/>
      <c r="J23" s="120"/>
      <c r="K23" s="120"/>
      <c r="L23" s="120"/>
      <c r="M23" s="89"/>
      <c r="N23" s="120"/>
      <c r="O23" s="120"/>
    </row>
    <row r="24" ht="20.25" customHeight="1" spans="1:15">
      <c r="A24" s="29" t="s">
        <v>93</v>
      </c>
      <c r="B24" s="29" t="s">
        <v>94</v>
      </c>
      <c r="C24" s="120">
        <v>154336.58</v>
      </c>
      <c r="D24" s="120">
        <v>154336.58</v>
      </c>
      <c r="E24" s="120">
        <v>154336.58</v>
      </c>
      <c r="F24" s="120"/>
      <c r="G24" s="89"/>
      <c r="H24" s="120"/>
      <c r="I24" s="120"/>
      <c r="J24" s="120"/>
      <c r="K24" s="120"/>
      <c r="L24" s="120"/>
      <c r="M24" s="89"/>
      <c r="N24" s="120"/>
      <c r="O24" s="120"/>
    </row>
    <row r="25" ht="20.25" customHeight="1" spans="1:15">
      <c r="A25" s="128" t="s">
        <v>95</v>
      </c>
      <c r="B25" s="128" t="s">
        <v>96</v>
      </c>
      <c r="C25" s="120">
        <v>154336.58</v>
      </c>
      <c r="D25" s="120">
        <v>154336.58</v>
      </c>
      <c r="E25" s="120">
        <v>154336.58</v>
      </c>
      <c r="F25" s="120"/>
      <c r="G25" s="89"/>
      <c r="H25" s="120"/>
      <c r="I25" s="120"/>
      <c r="J25" s="120"/>
      <c r="K25" s="120"/>
      <c r="L25" s="120"/>
      <c r="M25" s="89"/>
      <c r="N25" s="120"/>
      <c r="O25" s="120"/>
    </row>
    <row r="26" ht="20.25" customHeight="1" spans="1:15">
      <c r="A26" s="129" t="s">
        <v>97</v>
      </c>
      <c r="B26" s="129" t="s">
        <v>98</v>
      </c>
      <c r="C26" s="120">
        <v>154336.58</v>
      </c>
      <c r="D26" s="120">
        <v>154336.58</v>
      </c>
      <c r="E26" s="120">
        <v>154336.58</v>
      </c>
      <c r="F26" s="120"/>
      <c r="G26" s="89"/>
      <c r="H26" s="120"/>
      <c r="I26" s="120"/>
      <c r="J26" s="120"/>
      <c r="K26" s="120"/>
      <c r="L26" s="120"/>
      <c r="M26" s="89"/>
      <c r="N26" s="120"/>
      <c r="O26" s="120"/>
    </row>
    <row r="27" ht="17.25" customHeight="1" spans="1:15">
      <c r="A27" s="102" t="s">
        <v>99</v>
      </c>
      <c r="B27" s="103" t="s">
        <v>99</v>
      </c>
      <c r="C27" s="120">
        <v>3849423.86</v>
      </c>
      <c r="D27" s="120">
        <v>3849423.86</v>
      </c>
      <c r="E27" s="120">
        <v>3102463.86</v>
      </c>
      <c r="F27" s="120">
        <v>746960</v>
      </c>
      <c r="G27" s="89"/>
      <c r="H27" s="120"/>
      <c r="I27" s="120"/>
      <c r="J27" s="120"/>
      <c r="K27" s="120"/>
      <c r="L27" s="120"/>
      <c r="M27" s="89"/>
      <c r="N27" s="120"/>
      <c r="O27" s="120"/>
    </row>
  </sheetData>
  <mergeCells count="11">
    <mergeCell ref="A2:O2"/>
    <mergeCell ref="A3:L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6"/>
  <sheetViews>
    <sheetView showZeros="0" workbookViewId="0">
      <selection activeCell="D5" sqref="D5:D6"/>
    </sheetView>
  </sheetViews>
  <sheetFormatPr defaultColWidth="9.14166666666667" defaultRowHeight="14.25" customHeight="1" outlineLevelCol="3"/>
  <cols>
    <col min="1" max="1" width="49.2833333333333" customWidth="1"/>
    <col min="2" max="2" width="43.3166666666667" customWidth="1"/>
    <col min="3" max="3" width="48.575" customWidth="1"/>
    <col min="4" max="4" width="41.175" customWidth="1"/>
  </cols>
  <sheetData>
    <row r="1" customHeight="1" spans="4:4">
      <c r="D1" s="97" t="s">
        <v>100</v>
      </c>
    </row>
    <row r="2" ht="31.5" customHeight="1" spans="1:4">
      <c r="A2" s="44" t="s">
        <v>101</v>
      </c>
      <c r="B2" s="132"/>
      <c r="C2" s="132"/>
      <c r="D2" s="132"/>
    </row>
    <row r="3" ht="17.25" customHeight="1" spans="1:4">
      <c r="A3" s="4" t="str">
        <f>"单位名称："&amp;"云南省民族宗教事务委员会机关服务中心"</f>
        <v>单位名称：云南省民族宗教事务委员会机关服务中心</v>
      </c>
      <c r="B3" s="133"/>
      <c r="C3" s="133"/>
      <c r="D3" s="98" t="s">
        <v>2</v>
      </c>
    </row>
    <row r="4" ht="24.65" customHeight="1" spans="1:4">
      <c r="A4" s="10" t="s">
        <v>3</v>
      </c>
      <c r="B4" s="12"/>
      <c r="C4" s="10" t="s">
        <v>4</v>
      </c>
      <c r="D4" s="12"/>
    </row>
    <row r="5" ht="15.65" customHeight="1" spans="1:4">
      <c r="A5" s="15" t="s">
        <v>5</v>
      </c>
      <c r="B5" s="134" t="s">
        <v>6</v>
      </c>
      <c r="C5" s="15" t="s">
        <v>102</v>
      </c>
      <c r="D5" s="134" t="s">
        <v>6</v>
      </c>
    </row>
    <row r="6" ht="14.15" customHeight="1" spans="1:4">
      <c r="A6" s="18"/>
      <c r="B6" s="17"/>
      <c r="C6" s="18"/>
      <c r="D6" s="17"/>
    </row>
    <row r="7" ht="29.15" customHeight="1" spans="1:4">
      <c r="A7" s="135" t="s">
        <v>103</v>
      </c>
      <c r="B7" s="136">
        <v>3849423.86</v>
      </c>
      <c r="C7" s="137" t="s">
        <v>104</v>
      </c>
      <c r="D7" s="136">
        <v>3849423.86</v>
      </c>
    </row>
    <row r="8" ht="29.15" customHeight="1" spans="1:4">
      <c r="A8" s="138" t="s">
        <v>105</v>
      </c>
      <c r="B8" s="89">
        <v>3849423.86</v>
      </c>
      <c r="C8" s="23" t="str">
        <f>"（一）"&amp;"一般公共服务支出"</f>
        <v>（一）一般公共服务支出</v>
      </c>
      <c r="D8" s="89">
        <v>3239451.03</v>
      </c>
    </row>
    <row r="9" ht="29.15" customHeight="1" spans="1:4">
      <c r="A9" s="138" t="s">
        <v>106</v>
      </c>
      <c r="B9" s="89"/>
      <c r="C9" s="23" t="str">
        <f>"（二）"&amp;"社会保障和就业支出"</f>
        <v>（二）社会保障和就业支出</v>
      </c>
      <c r="D9" s="89">
        <v>225582.02</v>
      </c>
    </row>
    <row r="10" ht="29.15" customHeight="1" spans="1:4">
      <c r="A10" s="138" t="s">
        <v>107</v>
      </c>
      <c r="B10" s="89"/>
      <c r="C10" s="23" t="str">
        <f>"（三）"&amp;"卫生健康支出"</f>
        <v>（三）卫生健康支出</v>
      </c>
      <c r="D10" s="89">
        <v>230054.23</v>
      </c>
    </row>
    <row r="11" ht="29.15" customHeight="1" spans="1:4">
      <c r="A11" s="139" t="s">
        <v>108</v>
      </c>
      <c r="B11" s="140"/>
      <c r="C11" s="23" t="str">
        <f>"（四）"&amp;"住房保障支出"</f>
        <v>（四）住房保障支出</v>
      </c>
      <c r="D11" s="89">
        <v>154336.58</v>
      </c>
    </row>
    <row r="12" ht="29.15" customHeight="1" spans="1:4">
      <c r="A12" s="138" t="s">
        <v>105</v>
      </c>
      <c r="B12" s="120"/>
      <c r="C12" s="141"/>
      <c r="D12" s="140"/>
    </row>
    <row r="13" ht="29.15" customHeight="1" spans="1:4">
      <c r="A13" s="142" t="s">
        <v>106</v>
      </c>
      <c r="B13" s="120"/>
      <c r="C13" s="141"/>
      <c r="D13" s="140"/>
    </row>
    <row r="14" ht="29.15" customHeight="1" spans="1:4">
      <c r="A14" s="142" t="s">
        <v>107</v>
      </c>
      <c r="B14" s="140"/>
      <c r="C14" s="141"/>
      <c r="D14" s="140"/>
    </row>
    <row r="15" ht="29.15" customHeight="1" spans="1:4">
      <c r="A15" s="143"/>
      <c r="B15" s="140"/>
      <c r="C15" s="144" t="s">
        <v>109</v>
      </c>
      <c r="D15" s="140"/>
    </row>
    <row r="16" ht="29.15" customHeight="1" spans="1:4">
      <c r="A16" s="143" t="s">
        <v>110</v>
      </c>
      <c r="B16" s="140">
        <v>3849423.86</v>
      </c>
      <c r="C16" s="141" t="s">
        <v>26</v>
      </c>
      <c r="D16" s="140">
        <v>3849423.86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7"/>
  <sheetViews>
    <sheetView showZeros="0" workbookViewId="0">
      <selection activeCell="D5" sqref="D5:D6"/>
    </sheetView>
  </sheetViews>
  <sheetFormatPr defaultColWidth="9.14166666666667" defaultRowHeight="14.25" customHeight="1" outlineLevelCol="6"/>
  <cols>
    <col min="1" max="1" width="20.1416666666667" customWidth="1"/>
    <col min="2" max="2" width="37.3166666666667" customWidth="1"/>
    <col min="3" max="3" width="24.2833333333333" customWidth="1"/>
    <col min="4" max="6" width="25.0333333333333" customWidth="1"/>
    <col min="7" max="7" width="24.2833333333333" customWidth="1"/>
  </cols>
  <sheetData>
    <row r="1" ht="12" customHeight="1" spans="4:7">
      <c r="D1" s="112"/>
      <c r="F1" s="54"/>
      <c r="G1" s="54" t="s">
        <v>111</v>
      </c>
    </row>
    <row r="2" ht="39" customHeight="1" spans="1:7">
      <c r="A2" s="3" t="s">
        <v>112</v>
      </c>
      <c r="B2" s="3"/>
      <c r="C2" s="3"/>
      <c r="D2" s="3"/>
      <c r="E2" s="3"/>
      <c r="F2" s="3"/>
      <c r="G2" s="3"/>
    </row>
    <row r="3" ht="18" customHeight="1" spans="1:7">
      <c r="A3" s="4" t="str">
        <f>"单位名称："&amp;"云南省民族宗教事务委员会机关服务中心"</f>
        <v>单位名称：云南省民族宗教事务委员会机关服务中心</v>
      </c>
      <c r="F3" s="101"/>
      <c r="G3" s="101" t="s">
        <v>2</v>
      </c>
    </row>
    <row r="4" ht="20.25" customHeight="1" spans="1:7">
      <c r="A4" s="122" t="s">
        <v>113</v>
      </c>
      <c r="B4" s="123"/>
      <c r="C4" s="124" t="s">
        <v>31</v>
      </c>
      <c r="D4" s="11" t="s">
        <v>58</v>
      </c>
      <c r="E4" s="11"/>
      <c r="F4" s="12"/>
      <c r="G4" s="124" t="s">
        <v>59</v>
      </c>
    </row>
    <row r="5" ht="20.25" customHeight="1" spans="1:7">
      <c r="A5" s="125" t="s">
        <v>49</v>
      </c>
      <c r="B5" s="126" t="s">
        <v>50</v>
      </c>
      <c r="C5" s="91"/>
      <c r="D5" s="91" t="s">
        <v>33</v>
      </c>
      <c r="E5" s="91" t="s">
        <v>114</v>
      </c>
      <c r="F5" s="91" t="s">
        <v>115</v>
      </c>
      <c r="G5" s="91"/>
    </row>
    <row r="6" ht="13.5" customHeight="1" spans="1:7">
      <c r="A6" s="127" t="s">
        <v>116</v>
      </c>
      <c r="B6" s="127" t="s">
        <v>117</v>
      </c>
      <c r="C6" s="127" t="s">
        <v>118</v>
      </c>
      <c r="D6" s="61"/>
      <c r="E6" s="127" t="s">
        <v>119</v>
      </c>
      <c r="F6" s="127" t="s">
        <v>120</v>
      </c>
      <c r="G6" s="127" t="s">
        <v>121</v>
      </c>
    </row>
    <row r="7" ht="18" customHeight="1" spans="1:7">
      <c r="A7" s="29" t="s">
        <v>60</v>
      </c>
      <c r="B7" s="29" t="s">
        <v>61</v>
      </c>
      <c r="C7" s="22">
        <v>3239451.03</v>
      </c>
      <c r="D7" s="22">
        <v>2492491.03</v>
      </c>
      <c r="E7" s="22">
        <v>2290371.2</v>
      </c>
      <c r="F7" s="22">
        <v>202119.83</v>
      </c>
      <c r="G7" s="22">
        <v>746960</v>
      </c>
    </row>
    <row r="8" ht="18" customHeight="1" spans="1:7">
      <c r="A8" s="29" t="s">
        <v>62</v>
      </c>
      <c r="B8" s="128" t="s">
        <v>63</v>
      </c>
      <c r="C8" s="22">
        <v>2809491.03</v>
      </c>
      <c r="D8" s="22">
        <v>2492491.03</v>
      </c>
      <c r="E8" s="22">
        <v>2290371.2</v>
      </c>
      <c r="F8" s="22">
        <v>202119.83</v>
      </c>
      <c r="G8" s="22">
        <v>317000</v>
      </c>
    </row>
    <row r="9" ht="18" customHeight="1" spans="1:7">
      <c r="A9" s="29" t="s">
        <v>64</v>
      </c>
      <c r="B9" s="129" t="s">
        <v>65</v>
      </c>
      <c r="C9" s="22">
        <v>2694491.03</v>
      </c>
      <c r="D9" s="22">
        <v>2492491.03</v>
      </c>
      <c r="E9" s="22">
        <v>2290371.2</v>
      </c>
      <c r="F9" s="22">
        <v>202119.83</v>
      </c>
      <c r="G9" s="22">
        <v>202000</v>
      </c>
    </row>
    <row r="10" ht="18" customHeight="1" spans="1:7">
      <c r="A10" s="29" t="s">
        <v>66</v>
      </c>
      <c r="B10" s="129" t="s">
        <v>67</v>
      </c>
      <c r="C10" s="22">
        <v>115000</v>
      </c>
      <c r="D10" s="22"/>
      <c r="E10" s="22"/>
      <c r="F10" s="22"/>
      <c r="G10" s="22">
        <v>115000</v>
      </c>
    </row>
    <row r="11" ht="18" customHeight="1" spans="1:7">
      <c r="A11" s="29" t="s">
        <v>68</v>
      </c>
      <c r="B11" s="128" t="s">
        <v>69</v>
      </c>
      <c r="C11" s="22">
        <v>429960</v>
      </c>
      <c r="D11" s="22"/>
      <c r="E11" s="22"/>
      <c r="F11" s="22"/>
      <c r="G11" s="22">
        <v>429960</v>
      </c>
    </row>
    <row r="12" ht="18" customHeight="1" spans="1:7">
      <c r="A12" s="29" t="s">
        <v>70</v>
      </c>
      <c r="B12" s="129" t="s">
        <v>71</v>
      </c>
      <c r="C12" s="22">
        <v>429960</v>
      </c>
      <c r="D12" s="22"/>
      <c r="E12" s="22"/>
      <c r="F12" s="22"/>
      <c r="G12" s="22">
        <v>429960</v>
      </c>
    </row>
    <row r="13" ht="18" customHeight="1" spans="1:7">
      <c r="A13" s="29" t="s">
        <v>72</v>
      </c>
      <c r="B13" s="29" t="s">
        <v>73</v>
      </c>
      <c r="C13" s="22">
        <v>225582.02</v>
      </c>
      <c r="D13" s="22">
        <v>225582.02</v>
      </c>
      <c r="E13" s="22">
        <v>220182.02</v>
      </c>
      <c r="F13" s="22">
        <v>5400</v>
      </c>
      <c r="G13" s="22"/>
    </row>
    <row r="14" ht="18" customHeight="1" spans="1:7">
      <c r="A14" s="29" t="s">
        <v>74</v>
      </c>
      <c r="B14" s="128" t="s">
        <v>75</v>
      </c>
      <c r="C14" s="22">
        <v>217032.32</v>
      </c>
      <c r="D14" s="22">
        <v>217032.32</v>
      </c>
      <c r="E14" s="22">
        <v>211632.32</v>
      </c>
      <c r="F14" s="22">
        <v>5400</v>
      </c>
      <c r="G14" s="22"/>
    </row>
    <row r="15" ht="18" customHeight="1" spans="1:7">
      <c r="A15" s="29" t="s">
        <v>76</v>
      </c>
      <c r="B15" s="129" t="s">
        <v>77</v>
      </c>
      <c r="C15" s="22">
        <v>5400</v>
      </c>
      <c r="D15" s="22">
        <v>5400</v>
      </c>
      <c r="E15" s="22"/>
      <c r="F15" s="22">
        <v>5400</v>
      </c>
      <c r="G15" s="22"/>
    </row>
    <row r="16" ht="18" customHeight="1" spans="1:7">
      <c r="A16" s="29" t="s">
        <v>78</v>
      </c>
      <c r="B16" s="129" t="s">
        <v>79</v>
      </c>
      <c r="C16" s="22">
        <v>211632.32</v>
      </c>
      <c r="D16" s="22">
        <v>211632.32</v>
      </c>
      <c r="E16" s="22">
        <v>211632.32</v>
      </c>
      <c r="F16" s="22"/>
      <c r="G16" s="22"/>
    </row>
    <row r="17" ht="18" customHeight="1" spans="1:7">
      <c r="A17" s="29" t="s">
        <v>80</v>
      </c>
      <c r="B17" s="128" t="s">
        <v>81</v>
      </c>
      <c r="C17" s="22">
        <v>8549.7</v>
      </c>
      <c r="D17" s="22">
        <v>8549.7</v>
      </c>
      <c r="E17" s="22">
        <v>8549.7</v>
      </c>
      <c r="F17" s="22"/>
      <c r="G17" s="22"/>
    </row>
    <row r="18" ht="18" customHeight="1" spans="1:7">
      <c r="A18" s="29" t="s">
        <v>82</v>
      </c>
      <c r="B18" s="129" t="s">
        <v>81</v>
      </c>
      <c r="C18" s="22">
        <v>8549.7</v>
      </c>
      <c r="D18" s="22">
        <v>8549.7</v>
      </c>
      <c r="E18" s="22">
        <v>8549.7</v>
      </c>
      <c r="F18" s="22"/>
      <c r="G18" s="22"/>
    </row>
    <row r="19" ht="18" customHeight="1" spans="1:7">
      <c r="A19" s="29" t="s">
        <v>83</v>
      </c>
      <c r="B19" s="29" t="s">
        <v>84</v>
      </c>
      <c r="C19" s="22">
        <v>230054.23</v>
      </c>
      <c r="D19" s="22">
        <v>230054.23</v>
      </c>
      <c r="E19" s="22">
        <v>230054.23</v>
      </c>
      <c r="F19" s="22"/>
      <c r="G19" s="22"/>
    </row>
    <row r="20" ht="18" customHeight="1" spans="1:7">
      <c r="A20" s="29" t="s">
        <v>85</v>
      </c>
      <c r="B20" s="128" t="s">
        <v>86</v>
      </c>
      <c r="C20" s="22">
        <v>230054.23</v>
      </c>
      <c r="D20" s="22">
        <v>230054.23</v>
      </c>
      <c r="E20" s="22">
        <v>230054.23</v>
      </c>
      <c r="F20" s="22"/>
      <c r="G20" s="22"/>
    </row>
    <row r="21" ht="18" customHeight="1" spans="1:7">
      <c r="A21" s="29" t="s">
        <v>87</v>
      </c>
      <c r="B21" s="129" t="s">
        <v>88</v>
      </c>
      <c r="C21" s="22">
        <v>142851.82</v>
      </c>
      <c r="D21" s="22">
        <v>142851.82</v>
      </c>
      <c r="E21" s="22">
        <v>142851.82</v>
      </c>
      <c r="F21" s="22"/>
      <c r="G21" s="22"/>
    </row>
    <row r="22" ht="18" customHeight="1" spans="1:7">
      <c r="A22" s="29" t="s">
        <v>89</v>
      </c>
      <c r="B22" s="129" t="s">
        <v>90</v>
      </c>
      <c r="C22" s="22">
        <v>78232.41</v>
      </c>
      <c r="D22" s="22">
        <v>78232.41</v>
      </c>
      <c r="E22" s="22">
        <v>78232.41</v>
      </c>
      <c r="F22" s="22"/>
      <c r="G22" s="22"/>
    </row>
    <row r="23" ht="18" customHeight="1" spans="1:7">
      <c r="A23" s="29" t="s">
        <v>91</v>
      </c>
      <c r="B23" s="129" t="s">
        <v>92</v>
      </c>
      <c r="C23" s="22">
        <v>8970</v>
      </c>
      <c r="D23" s="22">
        <v>8970</v>
      </c>
      <c r="E23" s="22">
        <v>8970</v>
      </c>
      <c r="F23" s="22"/>
      <c r="G23" s="22"/>
    </row>
    <row r="24" ht="18" customHeight="1" spans="1:7">
      <c r="A24" s="29" t="s">
        <v>93</v>
      </c>
      <c r="B24" s="29" t="s">
        <v>94</v>
      </c>
      <c r="C24" s="22">
        <v>154336.58</v>
      </c>
      <c r="D24" s="22">
        <v>154336.58</v>
      </c>
      <c r="E24" s="22">
        <v>154336.58</v>
      </c>
      <c r="F24" s="22"/>
      <c r="G24" s="22"/>
    </row>
    <row r="25" ht="18" customHeight="1" spans="1:7">
      <c r="A25" s="29" t="s">
        <v>95</v>
      </c>
      <c r="B25" s="128" t="s">
        <v>96</v>
      </c>
      <c r="C25" s="22">
        <v>154336.58</v>
      </c>
      <c r="D25" s="22">
        <v>154336.58</v>
      </c>
      <c r="E25" s="22">
        <v>154336.58</v>
      </c>
      <c r="F25" s="22"/>
      <c r="G25" s="22"/>
    </row>
    <row r="26" ht="18" customHeight="1" spans="1:7">
      <c r="A26" s="29" t="s">
        <v>97</v>
      </c>
      <c r="B26" s="129" t="s">
        <v>98</v>
      </c>
      <c r="C26" s="22">
        <v>154336.58</v>
      </c>
      <c r="D26" s="22">
        <v>154336.58</v>
      </c>
      <c r="E26" s="22">
        <v>154336.58</v>
      </c>
      <c r="F26" s="22"/>
      <c r="G26" s="22"/>
    </row>
    <row r="27" ht="18" customHeight="1" spans="1:7">
      <c r="A27" s="130" t="s">
        <v>99</v>
      </c>
      <c r="B27" s="131" t="s">
        <v>99</v>
      </c>
      <c r="C27" s="22">
        <v>3849423.86</v>
      </c>
      <c r="D27" s="22">
        <v>3102463.86</v>
      </c>
      <c r="E27" s="22">
        <v>2894944.03</v>
      </c>
      <c r="F27" s="22">
        <v>207519.83</v>
      </c>
      <c r="G27" s="22">
        <v>746960</v>
      </c>
    </row>
  </sheetData>
  <mergeCells count="7">
    <mergeCell ref="A2:G2"/>
    <mergeCell ref="A3:E3"/>
    <mergeCell ref="A4:B4"/>
    <mergeCell ref="D4:F4"/>
    <mergeCell ref="A27:B27"/>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D5" sqref="D5:D6"/>
    </sheetView>
  </sheetViews>
  <sheetFormatPr defaultColWidth="9.14166666666667" defaultRowHeight="14.25" customHeight="1" outlineLevelRow="6" outlineLevelCol="5"/>
  <cols>
    <col min="1" max="1" width="27.425" customWidth="1"/>
    <col min="2" max="6" width="31.175" customWidth="1"/>
  </cols>
  <sheetData>
    <row r="1" ht="12" customHeight="1" spans="1:6">
      <c r="A1" s="116"/>
      <c r="B1" s="116"/>
      <c r="C1" s="59"/>
      <c r="F1" s="58" t="s">
        <v>122</v>
      </c>
    </row>
    <row r="2" ht="25.5" customHeight="1" spans="1:6">
      <c r="A2" s="117" t="s">
        <v>123</v>
      </c>
      <c r="B2" s="117"/>
      <c r="C2" s="117"/>
      <c r="D2" s="117"/>
      <c r="E2" s="117"/>
      <c r="F2" s="117"/>
    </row>
    <row r="3" ht="15.75" customHeight="1" spans="1:6">
      <c r="A3" s="4" t="str">
        <f>"单位名称："&amp;"云南省民族宗教事务委员会机关服务中心"</f>
        <v>单位名称：云南省民族宗教事务委员会机关服务中心</v>
      </c>
      <c r="B3" s="116"/>
      <c r="C3" s="59"/>
      <c r="F3" s="58" t="s">
        <v>124</v>
      </c>
    </row>
    <row r="4" ht="19.5" customHeight="1" spans="1:6">
      <c r="A4" s="9" t="s">
        <v>125</v>
      </c>
      <c r="B4" s="15" t="s">
        <v>126</v>
      </c>
      <c r="C4" s="10" t="s">
        <v>127</v>
      </c>
      <c r="D4" s="11"/>
      <c r="E4" s="12"/>
      <c r="F4" s="15" t="s">
        <v>128</v>
      </c>
    </row>
    <row r="5" ht="19.5" customHeight="1" spans="1:6">
      <c r="A5" s="17"/>
      <c r="B5" s="18"/>
      <c r="C5" s="61" t="s">
        <v>33</v>
      </c>
      <c r="D5" s="61" t="s">
        <v>129</v>
      </c>
      <c r="E5" s="61" t="s">
        <v>130</v>
      </c>
      <c r="F5" s="18"/>
    </row>
    <row r="6" ht="18.75" customHeight="1" spans="1:6">
      <c r="A6" s="118">
        <v>1</v>
      </c>
      <c r="B6" s="118">
        <v>2</v>
      </c>
      <c r="C6" s="119">
        <v>3</v>
      </c>
      <c r="D6" s="118">
        <v>4</v>
      </c>
      <c r="E6" s="118">
        <v>5</v>
      </c>
      <c r="F6" s="118">
        <v>6</v>
      </c>
    </row>
    <row r="7" ht="18.75" customHeight="1" spans="1:6">
      <c r="A7" s="120">
        <v>40000</v>
      </c>
      <c r="B7" s="120"/>
      <c r="C7" s="121">
        <v>40000</v>
      </c>
      <c r="D7" s="120"/>
      <c r="E7" s="120">
        <v>40000</v>
      </c>
      <c r="F7" s="120"/>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8"/>
  <sheetViews>
    <sheetView showZeros="0" topLeftCell="A22" workbookViewId="0">
      <selection activeCell="A3" sqref="A3:G3"/>
    </sheetView>
  </sheetViews>
  <sheetFormatPr defaultColWidth="9.14166666666667" defaultRowHeight="14.25" customHeight="1"/>
  <cols>
    <col min="1" max="1" width="32.125"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333333333333" customWidth="1"/>
  </cols>
  <sheetData>
    <row r="1" ht="13.5" customHeight="1" spans="4:23">
      <c r="D1" s="1"/>
      <c r="E1" s="1"/>
      <c r="F1" s="1"/>
      <c r="G1" s="1"/>
      <c r="U1" s="112"/>
      <c r="W1" s="54" t="s">
        <v>131</v>
      </c>
    </row>
    <row r="2" ht="27.75" customHeight="1" spans="1:23">
      <c r="A2" s="27" t="s">
        <v>132</v>
      </c>
      <c r="B2" s="27"/>
      <c r="C2" s="27"/>
      <c r="D2" s="27"/>
      <c r="E2" s="27"/>
      <c r="F2" s="27"/>
      <c r="G2" s="27"/>
      <c r="H2" s="27"/>
      <c r="I2" s="27"/>
      <c r="J2" s="27"/>
      <c r="K2" s="27"/>
      <c r="L2" s="27"/>
      <c r="M2" s="27"/>
      <c r="N2" s="27"/>
      <c r="O2" s="27"/>
      <c r="P2" s="27"/>
      <c r="Q2" s="27"/>
      <c r="R2" s="27"/>
      <c r="S2" s="27"/>
      <c r="T2" s="27"/>
      <c r="U2" s="27"/>
      <c r="V2" s="27"/>
      <c r="W2" s="27"/>
    </row>
    <row r="3" ht="13.5" customHeight="1" spans="1:23">
      <c r="A3" s="4" t="str">
        <f>"单位名称："&amp;"云南省民族宗教事务委员会机关服务中心"</f>
        <v>单位名称：云南省民族宗教事务委员会机关服务中心</v>
      </c>
      <c r="B3" s="5"/>
      <c r="C3" s="5"/>
      <c r="D3" s="5"/>
      <c r="E3" s="5"/>
      <c r="F3" s="5"/>
      <c r="G3" s="5"/>
      <c r="H3" s="6"/>
      <c r="I3" s="6"/>
      <c r="J3" s="6"/>
      <c r="K3" s="6"/>
      <c r="L3" s="6"/>
      <c r="M3" s="6"/>
      <c r="N3" s="6"/>
      <c r="O3" s="6"/>
      <c r="P3" s="6"/>
      <c r="Q3" s="6"/>
      <c r="U3" s="112"/>
      <c r="W3" s="101" t="s">
        <v>124</v>
      </c>
    </row>
    <row r="4" ht="21.75" customHeight="1" spans="1:23">
      <c r="A4" s="8" t="s">
        <v>133</v>
      </c>
      <c r="B4" s="8" t="s">
        <v>134</v>
      </c>
      <c r="C4" s="8" t="s">
        <v>135</v>
      </c>
      <c r="D4" s="9" t="s">
        <v>136</v>
      </c>
      <c r="E4" s="9" t="s">
        <v>137</v>
      </c>
      <c r="F4" s="9" t="s">
        <v>138</v>
      </c>
      <c r="G4" s="9" t="s">
        <v>139</v>
      </c>
      <c r="H4" s="61" t="s">
        <v>140</v>
      </c>
      <c r="I4" s="61"/>
      <c r="J4" s="61"/>
      <c r="K4" s="61"/>
      <c r="L4" s="109"/>
      <c r="M4" s="109"/>
      <c r="N4" s="109"/>
      <c r="O4" s="109"/>
      <c r="P4" s="109"/>
      <c r="Q4" s="46"/>
      <c r="R4" s="61"/>
      <c r="S4" s="61"/>
      <c r="T4" s="61"/>
      <c r="U4" s="61"/>
      <c r="V4" s="61"/>
      <c r="W4" s="61"/>
    </row>
    <row r="5" ht="21.75" customHeight="1" spans="1:23">
      <c r="A5" s="13"/>
      <c r="B5" s="13"/>
      <c r="C5" s="13"/>
      <c r="D5" s="14"/>
      <c r="E5" s="14"/>
      <c r="F5" s="14"/>
      <c r="G5" s="14"/>
      <c r="H5" s="61" t="s">
        <v>31</v>
      </c>
      <c r="I5" s="46" t="s">
        <v>34</v>
      </c>
      <c r="J5" s="46"/>
      <c r="K5" s="46"/>
      <c r="L5" s="109"/>
      <c r="M5" s="109"/>
      <c r="N5" s="109" t="s">
        <v>141</v>
      </c>
      <c r="O5" s="109"/>
      <c r="P5" s="109"/>
      <c r="Q5" s="46" t="s">
        <v>37</v>
      </c>
      <c r="R5" s="61" t="s">
        <v>52</v>
      </c>
      <c r="S5" s="46"/>
      <c r="T5" s="46"/>
      <c r="U5" s="46"/>
      <c r="V5" s="46"/>
      <c r="W5" s="46"/>
    </row>
    <row r="6" ht="15" customHeight="1" spans="1:23">
      <c r="A6" s="16"/>
      <c r="B6" s="16"/>
      <c r="C6" s="16"/>
      <c r="D6" s="17"/>
      <c r="E6" s="17"/>
      <c r="F6" s="17"/>
      <c r="G6" s="17"/>
      <c r="H6" s="61"/>
      <c r="I6" s="46" t="s">
        <v>142</v>
      </c>
      <c r="J6" s="46" t="s">
        <v>143</v>
      </c>
      <c r="K6" s="46" t="s">
        <v>144</v>
      </c>
      <c r="L6" s="115" t="s">
        <v>145</v>
      </c>
      <c r="M6" s="115" t="s">
        <v>146</v>
      </c>
      <c r="N6" s="115" t="s">
        <v>34</v>
      </c>
      <c r="O6" s="115" t="s">
        <v>35</v>
      </c>
      <c r="P6" s="115" t="s">
        <v>36</v>
      </c>
      <c r="Q6" s="46"/>
      <c r="R6" s="46" t="s">
        <v>33</v>
      </c>
      <c r="S6" s="46" t="s">
        <v>44</v>
      </c>
      <c r="T6" s="46" t="s">
        <v>147</v>
      </c>
      <c r="U6" s="46" t="s">
        <v>40</v>
      </c>
      <c r="V6" s="46" t="s">
        <v>41</v>
      </c>
      <c r="W6" s="46" t="s">
        <v>42</v>
      </c>
    </row>
    <row r="7" ht="27.75" customHeight="1" spans="1:23">
      <c r="A7" s="16"/>
      <c r="B7" s="16"/>
      <c r="C7" s="16"/>
      <c r="D7" s="17"/>
      <c r="E7" s="17"/>
      <c r="F7" s="17"/>
      <c r="G7" s="17"/>
      <c r="H7" s="61"/>
      <c r="I7" s="46"/>
      <c r="J7" s="46"/>
      <c r="K7" s="46"/>
      <c r="L7" s="115"/>
      <c r="M7" s="115"/>
      <c r="N7" s="115"/>
      <c r="O7" s="115"/>
      <c r="P7" s="115"/>
      <c r="Q7" s="46"/>
      <c r="R7" s="46"/>
      <c r="S7" s="46"/>
      <c r="T7" s="46"/>
      <c r="U7" s="46"/>
      <c r="V7" s="46"/>
      <c r="W7" s="46"/>
    </row>
    <row r="8" ht="15" customHeight="1" spans="1:23">
      <c r="A8" s="113">
        <v>1</v>
      </c>
      <c r="B8" s="113">
        <v>2</v>
      </c>
      <c r="C8" s="113">
        <v>3</v>
      </c>
      <c r="D8" s="113">
        <v>4</v>
      </c>
      <c r="E8" s="113">
        <v>5</v>
      </c>
      <c r="F8" s="113">
        <v>6</v>
      </c>
      <c r="G8" s="113">
        <v>7</v>
      </c>
      <c r="H8" s="113">
        <v>8</v>
      </c>
      <c r="I8" s="113">
        <v>9</v>
      </c>
      <c r="J8" s="113">
        <v>10</v>
      </c>
      <c r="K8" s="113">
        <v>11</v>
      </c>
      <c r="L8" s="113">
        <v>12</v>
      </c>
      <c r="M8" s="113">
        <v>13</v>
      </c>
      <c r="N8" s="113">
        <v>14</v>
      </c>
      <c r="O8" s="113">
        <v>15</v>
      </c>
      <c r="P8" s="113">
        <v>16</v>
      </c>
      <c r="Q8" s="113">
        <v>17</v>
      </c>
      <c r="R8" s="113">
        <v>18</v>
      </c>
      <c r="S8" s="113">
        <v>19</v>
      </c>
      <c r="T8" s="113">
        <v>20</v>
      </c>
      <c r="U8" s="113">
        <v>21</v>
      </c>
      <c r="V8" s="113">
        <v>22</v>
      </c>
      <c r="W8" s="113">
        <v>23</v>
      </c>
    </row>
    <row r="9" ht="19" customHeight="1" spans="1:23">
      <c r="A9" s="23" t="s">
        <v>46</v>
      </c>
      <c r="B9" s="108"/>
      <c r="C9" s="23"/>
      <c r="D9" s="23"/>
      <c r="E9" s="23"/>
      <c r="F9" s="23"/>
      <c r="G9" s="23"/>
      <c r="H9" s="22">
        <v>3102463.86</v>
      </c>
      <c r="I9" s="22">
        <v>3102463.86</v>
      </c>
      <c r="J9" s="22">
        <v>588643.47</v>
      </c>
      <c r="K9" s="22"/>
      <c r="L9" s="22">
        <v>2513820.39</v>
      </c>
      <c r="M9" s="22"/>
      <c r="N9" s="22"/>
      <c r="O9" s="22"/>
      <c r="P9" s="22"/>
      <c r="Q9" s="22"/>
      <c r="R9" s="22"/>
      <c r="S9" s="22"/>
      <c r="T9" s="22"/>
      <c r="U9" s="22"/>
      <c r="V9" s="22"/>
      <c r="W9" s="22"/>
    </row>
    <row r="10" ht="31.4" customHeight="1" spans="1:23">
      <c r="A10" s="114" t="s">
        <v>46</v>
      </c>
      <c r="B10" s="108" t="s">
        <v>148</v>
      </c>
      <c r="C10" s="23" t="s">
        <v>149</v>
      </c>
      <c r="D10" s="23" t="s">
        <v>64</v>
      </c>
      <c r="E10" s="23" t="s">
        <v>65</v>
      </c>
      <c r="F10" s="23" t="s">
        <v>150</v>
      </c>
      <c r="G10" s="23" t="s">
        <v>151</v>
      </c>
      <c r="H10" s="22">
        <v>98632.8</v>
      </c>
      <c r="I10" s="22">
        <v>98632.8</v>
      </c>
      <c r="J10" s="22">
        <v>24658.2</v>
      </c>
      <c r="K10" s="22"/>
      <c r="L10" s="22">
        <v>73974.6</v>
      </c>
      <c r="M10" s="22"/>
      <c r="N10" s="22"/>
      <c r="O10" s="22"/>
      <c r="P10" s="22"/>
      <c r="Q10" s="22"/>
      <c r="R10" s="22"/>
      <c r="S10" s="22"/>
      <c r="T10" s="22"/>
      <c r="U10" s="22"/>
      <c r="V10" s="22"/>
      <c r="W10" s="22"/>
    </row>
    <row r="11" ht="31.4" customHeight="1" spans="1:23">
      <c r="A11" s="114" t="s">
        <v>46</v>
      </c>
      <c r="B11" s="108" t="s">
        <v>148</v>
      </c>
      <c r="C11" s="23" t="s">
        <v>149</v>
      </c>
      <c r="D11" s="23" t="s">
        <v>64</v>
      </c>
      <c r="E11" s="23" t="s">
        <v>65</v>
      </c>
      <c r="F11" s="23" t="s">
        <v>152</v>
      </c>
      <c r="G11" s="23" t="s">
        <v>153</v>
      </c>
      <c r="H11" s="22">
        <v>131355</v>
      </c>
      <c r="I11" s="22">
        <v>131355</v>
      </c>
      <c r="J11" s="22">
        <v>32838.75</v>
      </c>
      <c r="K11" s="22"/>
      <c r="L11" s="22">
        <v>98516.25</v>
      </c>
      <c r="M11" s="22"/>
      <c r="N11" s="22"/>
      <c r="O11" s="22"/>
      <c r="P11" s="22"/>
      <c r="Q11" s="22"/>
      <c r="R11" s="22"/>
      <c r="S11" s="22"/>
      <c r="T11" s="22"/>
      <c r="U11" s="22"/>
      <c r="V11" s="22"/>
      <c r="W11" s="22"/>
    </row>
    <row r="12" ht="31.4" customHeight="1" spans="1:23">
      <c r="A12" s="114" t="s">
        <v>46</v>
      </c>
      <c r="B12" s="108" t="s">
        <v>148</v>
      </c>
      <c r="C12" s="23" t="s">
        <v>149</v>
      </c>
      <c r="D12" s="23" t="s">
        <v>64</v>
      </c>
      <c r="E12" s="23" t="s">
        <v>65</v>
      </c>
      <c r="F12" s="23" t="s">
        <v>154</v>
      </c>
      <c r="G12" s="23" t="s">
        <v>155</v>
      </c>
      <c r="H12" s="22">
        <v>8969.4</v>
      </c>
      <c r="I12" s="22">
        <v>8969.4</v>
      </c>
      <c r="J12" s="22">
        <v>2242.35</v>
      </c>
      <c r="K12" s="22"/>
      <c r="L12" s="22">
        <v>6727.05</v>
      </c>
      <c r="M12" s="22"/>
      <c r="N12" s="22"/>
      <c r="O12" s="22"/>
      <c r="P12" s="22"/>
      <c r="Q12" s="22"/>
      <c r="R12" s="22"/>
      <c r="S12" s="22"/>
      <c r="T12" s="22"/>
      <c r="U12" s="22"/>
      <c r="V12" s="22"/>
      <c r="W12" s="22"/>
    </row>
    <row r="13" ht="31.4" customHeight="1" spans="1:23">
      <c r="A13" s="114" t="s">
        <v>46</v>
      </c>
      <c r="B13" s="108" t="s">
        <v>156</v>
      </c>
      <c r="C13" s="23" t="s">
        <v>157</v>
      </c>
      <c r="D13" s="23" t="s">
        <v>64</v>
      </c>
      <c r="E13" s="23" t="s">
        <v>65</v>
      </c>
      <c r="F13" s="23" t="s">
        <v>150</v>
      </c>
      <c r="G13" s="23" t="s">
        <v>151</v>
      </c>
      <c r="H13" s="22">
        <v>418008</v>
      </c>
      <c r="I13" s="22">
        <v>418008</v>
      </c>
      <c r="J13" s="22">
        <v>104502</v>
      </c>
      <c r="K13" s="22"/>
      <c r="L13" s="22">
        <v>313506</v>
      </c>
      <c r="M13" s="22"/>
      <c r="N13" s="22"/>
      <c r="O13" s="22"/>
      <c r="P13" s="22"/>
      <c r="Q13" s="22"/>
      <c r="R13" s="22"/>
      <c r="S13" s="22"/>
      <c r="T13" s="22"/>
      <c r="U13" s="22"/>
      <c r="V13" s="22"/>
      <c r="W13" s="22"/>
    </row>
    <row r="14" ht="31.4" customHeight="1" spans="1:23">
      <c r="A14" s="114" t="s">
        <v>46</v>
      </c>
      <c r="B14" s="108" t="s">
        <v>156</v>
      </c>
      <c r="C14" s="23" t="s">
        <v>157</v>
      </c>
      <c r="D14" s="23" t="s">
        <v>64</v>
      </c>
      <c r="E14" s="23" t="s">
        <v>65</v>
      </c>
      <c r="F14" s="23" t="s">
        <v>152</v>
      </c>
      <c r="G14" s="23" t="s">
        <v>153</v>
      </c>
      <c r="H14" s="22">
        <v>60</v>
      </c>
      <c r="I14" s="22">
        <v>60</v>
      </c>
      <c r="J14" s="22">
        <v>15</v>
      </c>
      <c r="K14" s="22"/>
      <c r="L14" s="22">
        <v>45</v>
      </c>
      <c r="M14" s="22"/>
      <c r="N14" s="22"/>
      <c r="O14" s="22"/>
      <c r="P14" s="22"/>
      <c r="Q14" s="22"/>
      <c r="R14" s="22"/>
      <c r="S14" s="22"/>
      <c r="T14" s="22"/>
      <c r="U14" s="22"/>
      <c r="V14" s="22"/>
      <c r="W14" s="22"/>
    </row>
    <row r="15" ht="31.4" customHeight="1" spans="1:23">
      <c r="A15" s="114" t="s">
        <v>46</v>
      </c>
      <c r="B15" s="108" t="s">
        <v>156</v>
      </c>
      <c r="C15" s="23" t="s">
        <v>157</v>
      </c>
      <c r="D15" s="23" t="s">
        <v>64</v>
      </c>
      <c r="E15" s="23" t="s">
        <v>65</v>
      </c>
      <c r="F15" s="23" t="s">
        <v>154</v>
      </c>
      <c r="G15" s="23" t="s">
        <v>155</v>
      </c>
      <c r="H15" s="22">
        <v>34834</v>
      </c>
      <c r="I15" s="22">
        <v>34834</v>
      </c>
      <c r="J15" s="22">
        <v>8708.5</v>
      </c>
      <c r="K15" s="22"/>
      <c r="L15" s="22">
        <v>26125.5</v>
      </c>
      <c r="M15" s="22"/>
      <c r="N15" s="22"/>
      <c r="O15" s="22"/>
      <c r="P15" s="22"/>
      <c r="Q15" s="22"/>
      <c r="R15" s="22"/>
      <c r="S15" s="22"/>
      <c r="T15" s="22"/>
      <c r="U15" s="22"/>
      <c r="V15" s="22"/>
      <c r="W15" s="22"/>
    </row>
    <row r="16" ht="31.4" customHeight="1" spans="1:23">
      <c r="A16" s="114" t="s">
        <v>46</v>
      </c>
      <c r="B16" s="108" t="s">
        <v>156</v>
      </c>
      <c r="C16" s="23" t="s">
        <v>157</v>
      </c>
      <c r="D16" s="23" t="s">
        <v>64</v>
      </c>
      <c r="E16" s="23" t="s">
        <v>65</v>
      </c>
      <c r="F16" s="23" t="s">
        <v>158</v>
      </c>
      <c r="G16" s="23" t="s">
        <v>159</v>
      </c>
      <c r="H16" s="22">
        <v>809292</v>
      </c>
      <c r="I16" s="22">
        <v>809292</v>
      </c>
      <c r="J16" s="22">
        <v>202323</v>
      </c>
      <c r="K16" s="22"/>
      <c r="L16" s="22">
        <v>606969</v>
      </c>
      <c r="M16" s="22"/>
      <c r="N16" s="22"/>
      <c r="O16" s="22"/>
      <c r="P16" s="22"/>
      <c r="Q16" s="22"/>
      <c r="R16" s="22"/>
      <c r="S16" s="22"/>
      <c r="T16" s="22"/>
      <c r="U16" s="22"/>
      <c r="V16" s="22"/>
      <c r="W16" s="22"/>
    </row>
    <row r="17" ht="31.4" customHeight="1" spans="1:23">
      <c r="A17" s="114" t="s">
        <v>46</v>
      </c>
      <c r="B17" s="108" t="s">
        <v>160</v>
      </c>
      <c r="C17" s="23" t="s">
        <v>161</v>
      </c>
      <c r="D17" s="23" t="s">
        <v>78</v>
      </c>
      <c r="E17" s="23" t="s">
        <v>79</v>
      </c>
      <c r="F17" s="23" t="s">
        <v>162</v>
      </c>
      <c r="G17" s="23" t="s">
        <v>163</v>
      </c>
      <c r="H17" s="22">
        <v>211632.32</v>
      </c>
      <c r="I17" s="22">
        <v>211632.32</v>
      </c>
      <c r="J17" s="22">
        <v>52908.08</v>
      </c>
      <c r="K17" s="22"/>
      <c r="L17" s="22">
        <v>158724.24</v>
      </c>
      <c r="M17" s="22"/>
      <c r="N17" s="22"/>
      <c r="O17" s="22"/>
      <c r="P17" s="22"/>
      <c r="Q17" s="22"/>
      <c r="R17" s="22"/>
      <c r="S17" s="22"/>
      <c r="T17" s="22"/>
      <c r="U17" s="22"/>
      <c r="V17" s="22"/>
      <c r="W17" s="22"/>
    </row>
    <row r="18" ht="31.4" customHeight="1" spans="1:23">
      <c r="A18" s="114" t="s">
        <v>46</v>
      </c>
      <c r="B18" s="108" t="s">
        <v>160</v>
      </c>
      <c r="C18" s="23" t="s">
        <v>161</v>
      </c>
      <c r="D18" s="23" t="s">
        <v>82</v>
      </c>
      <c r="E18" s="23" t="s">
        <v>81</v>
      </c>
      <c r="F18" s="23" t="s">
        <v>164</v>
      </c>
      <c r="G18" s="23" t="s">
        <v>165</v>
      </c>
      <c r="H18" s="22">
        <v>8549.7</v>
      </c>
      <c r="I18" s="22">
        <v>8549.7</v>
      </c>
      <c r="J18" s="22">
        <v>2137.43</v>
      </c>
      <c r="K18" s="22"/>
      <c r="L18" s="22">
        <v>6412.27</v>
      </c>
      <c r="M18" s="22"/>
      <c r="N18" s="22"/>
      <c r="O18" s="22"/>
      <c r="P18" s="22"/>
      <c r="Q18" s="22"/>
      <c r="R18" s="22"/>
      <c r="S18" s="22"/>
      <c r="T18" s="22"/>
      <c r="U18" s="22"/>
      <c r="V18" s="22"/>
      <c r="W18" s="22"/>
    </row>
    <row r="19" ht="31.4" customHeight="1" spans="1:23">
      <c r="A19" s="114" t="s">
        <v>46</v>
      </c>
      <c r="B19" s="108" t="s">
        <v>160</v>
      </c>
      <c r="C19" s="23" t="s">
        <v>161</v>
      </c>
      <c r="D19" s="23" t="s">
        <v>87</v>
      </c>
      <c r="E19" s="23" t="s">
        <v>88</v>
      </c>
      <c r="F19" s="23" t="s">
        <v>166</v>
      </c>
      <c r="G19" s="23" t="s">
        <v>167</v>
      </c>
      <c r="H19" s="22">
        <v>142851.82</v>
      </c>
      <c r="I19" s="22">
        <v>142851.82</v>
      </c>
      <c r="J19" s="22">
        <v>35712.96</v>
      </c>
      <c r="K19" s="22"/>
      <c r="L19" s="22">
        <v>107138.86</v>
      </c>
      <c r="M19" s="22"/>
      <c r="N19" s="22"/>
      <c r="O19" s="22"/>
      <c r="P19" s="22"/>
      <c r="Q19" s="22"/>
      <c r="R19" s="22"/>
      <c r="S19" s="22"/>
      <c r="T19" s="22"/>
      <c r="U19" s="22"/>
      <c r="V19" s="22"/>
      <c r="W19" s="22"/>
    </row>
    <row r="20" ht="31.4" customHeight="1" spans="1:23">
      <c r="A20" s="114" t="s">
        <v>46</v>
      </c>
      <c r="B20" s="108" t="s">
        <v>160</v>
      </c>
      <c r="C20" s="23" t="s">
        <v>161</v>
      </c>
      <c r="D20" s="23" t="s">
        <v>89</v>
      </c>
      <c r="E20" s="23" t="s">
        <v>90</v>
      </c>
      <c r="F20" s="23" t="s">
        <v>168</v>
      </c>
      <c r="G20" s="23" t="s">
        <v>169</v>
      </c>
      <c r="H20" s="22">
        <v>78232.41</v>
      </c>
      <c r="I20" s="22">
        <v>78232.41</v>
      </c>
      <c r="J20" s="22">
        <v>19558.1</v>
      </c>
      <c r="K20" s="22"/>
      <c r="L20" s="22">
        <v>58674.31</v>
      </c>
      <c r="M20" s="22"/>
      <c r="N20" s="22"/>
      <c r="O20" s="22"/>
      <c r="P20" s="22"/>
      <c r="Q20" s="22"/>
      <c r="R20" s="22"/>
      <c r="S20" s="22"/>
      <c r="T20" s="22"/>
      <c r="U20" s="22"/>
      <c r="V20" s="22"/>
      <c r="W20" s="22"/>
    </row>
    <row r="21" ht="31.4" customHeight="1" spans="1:23">
      <c r="A21" s="114" t="s">
        <v>46</v>
      </c>
      <c r="B21" s="108" t="s">
        <v>160</v>
      </c>
      <c r="C21" s="23" t="s">
        <v>161</v>
      </c>
      <c r="D21" s="23" t="s">
        <v>91</v>
      </c>
      <c r="E21" s="23" t="s">
        <v>92</v>
      </c>
      <c r="F21" s="23" t="s">
        <v>164</v>
      </c>
      <c r="G21" s="23" t="s">
        <v>165</v>
      </c>
      <c r="H21" s="22">
        <v>8970</v>
      </c>
      <c r="I21" s="22">
        <v>8970</v>
      </c>
      <c r="J21" s="22">
        <v>8970</v>
      </c>
      <c r="K21" s="22"/>
      <c r="L21" s="22"/>
      <c r="M21" s="22"/>
      <c r="N21" s="22"/>
      <c r="O21" s="22"/>
      <c r="P21" s="22"/>
      <c r="Q21" s="22"/>
      <c r="R21" s="22"/>
      <c r="S21" s="22"/>
      <c r="T21" s="22"/>
      <c r="U21" s="22"/>
      <c r="V21" s="22"/>
      <c r="W21" s="22"/>
    </row>
    <row r="22" ht="31.4" customHeight="1" spans="1:23">
      <c r="A22" s="114" t="s">
        <v>46</v>
      </c>
      <c r="B22" s="108" t="s">
        <v>170</v>
      </c>
      <c r="C22" s="23" t="s">
        <v>98</v>
      </c>
      <c r="D22" s="23" t="s">
        <v>97</v>
      </c>
      <c r="E22" s="23" t="s">
        <v>98</v>
      </c>
      <c r="F22" s="23" t="s">
        <v>171</v>
      </c>
      <c r="G22" s="23" t="s">
        <v>98</v>
      </c>
      <c r="H22" s="22">
        <v>154336.58</v>
      </c>
      <c r="I22" s="22">
        <v>154336.58</v>
      </c>
      <c r="J22" s="22">
        <v>38584.15</v>
      </c>
      <c r="K22" s="22"/>
      <c r="L22" s="22">
        <v>115752.43</v>
      </c>
      <c r="M22" s="22"/>
      <c r="N22" s="22"/>
      <c r="O22" s="22"/>
      <c r="P22" s="22"/>
      <c r="Q22" s="22"/>
      <c r="R22" s="22"/>
      <c r="S22" s="22"/>
      <c r="T22" s="22"/>
      <c r="U22" s="22"/>
      <c r="V22" s="22"/>
      <c r="W22" s="22"/>
    </row>
    <row r="23" ht="31.4" customHeight="1" spans="1:23">
      <c r="A23" s="114" t="s">
        <v>46</v>
      </c>
      <c r="B23" s="108" t="s">
        <v>172</v>
      </c>
      <c r="C23" s="23" t="s">
        <v>173</v>
      </c>
      <c r="D23" s="23" t="s">
        <v>64</v>
      </c>
      <c r="E23" s="23" t="s">
        <v>65</v>
      </c>
      <c r="F23" s="23" t="s">
        <v>174</v>
      </c>
      <c r="G23" s="23" t="s">
        <v>175</v>
      </c>
      <c r="H23" s="22">
        <v>40000</v>
      </c>
      <c r="I23" s="22">
        <v>40000</v>
      </c>
      <c r="J23" s="22"/>
      <c r="K23" s="22"/>
      <c r="L23" s="22">
        <v>40000</v>
      </c>
      <c r="M23" s="22"/>
      <c r="N23" s="22"/>
      <c r="O23" s="22"/>
      <c r="P23" s="22"/>
      <c r="Q23" s="22"/>
      <c r="R23" s="22"/>
      <c r="S23" s="22"/>
      <c r="T23" s="22"/>
      <c r="U23" s="22"/>
      <c r="V23" s="22"/>
      <c r="W23" s="22"/>
    </row>
    <row r="24" ht="31.4" customHeight="1" spans="1:23">
      <c r="A24" s="114" t="s">
        <v>46</v>
      </c>
      <c r="B24" s="108" t="s">
        <v>176</v>
      </c>
      <c r="C24" s="23" t="s">
        <v>177</v>
      </c>
      <c r="D24" s="23" t="s">
        <v>64</v>
      </c>
      <c r="E24" s="23" t="s">
        <v>65</v>
      </c>
      <c r="F24" s="23" t="s">
        <v>178</v>
      </c>
      <c r="G24" s="23" t="s">
        <v>179</v>
      </c>
      <c r="H24" s="22">
        <v>16380</v>
      </c>
      <c r="I24" s="22">
        <v>16380</v>
      </c>
      <c r="J24" s="22">
        <v>4095</v>
      </c>
      <c r="K24" s="22"/>
      <c r="L24" s="22">
        <v>12285</v>
      </c>
      <c r="M24" s="22"/>
      <c r="N24" s="22"/>
      <c r="O24" s="22"/>
      <c r="P24" s="22"/>
      <c r="Q24" s="22"/>
      <c r="R24" s="22"/>
      <c r="S24" s="22"/>
      <c r="T24" s="22"/>
      <c r="U24" s="22"/>
      <c r="V24" s="22"/>
      <c r="W24" s="22"/>
    </row>
    <row r="25" ht="31.4" customHeight="1" spans="1:23">
      <c r="A25" s="114" t="s">
        <v>46</v>
      </c>
      <c r="B25" s="108" t="s">
        <v>180</v>
      </c>
      <c r="C25" s="23" t="s">
        <v>181</v>
      </c>
      <c r="D25" s="23" t="s">
        <v>64</v>
      </c>
      <c r="E25" s="23" t="s">
        <v>65</v>
      </c>
      <c r="F25" s="23" t="s">
        <v>182</v>
      </c>
      <c r="G25" s="23" t="s">
        <v>181</v>
      </c>
      <c r="H25" s="22">
        <v>30909.16</v>
      </c>
      <c r="I25" s="22">
        <v>30909.16</v>
      </c>
      <c r="J25" s="22">
        <v>7727.29</v>
      </c>
      <c r="K25" s="22"/>
      <c r="L25" s="22">
        <v>23181.87</v>
      </c>
      <c r="M25" s="22"/>
      <c r="N25" s="22"/>
      <c r="O25" s="22"/>
      <c r="P25" s="22"/>
      <c r="Q25" s="22"/>
      <c r="R25" s="22"/>
      <c r="S25" s="22"/>
      <c r="T25" s="22"/>
      <c r="U25" s="22"/>
      <c r="V25" s="22"/>
      <c r="W25" s="22"/>
    </row>
    <row r="26" ht="31.4" customHeight="1" spans="1:23">
      <c r="A26" s="114" t="s">
        <v>46</v>
      </c>
      <c r="B26" s="108" t="s">
        <v>183</v>
      </c>
      <c r="C26" s="23" t="s">
        <v>184</v>
      </c>
      <c r="D26" s="23" t="s">
        <v>64</v>
      </c>
      <c r="E26" s="23" t="s">
        <v>65</v>
      </c>
      <c r="F26" s="23" t="s">
        <v>185</v>
      </c>
      <c r="G26" s="23" t="s">
        <v>186</v>
      </c>
      <c r="H26" s="22">
        <v>20343.69</v>
      </c>
      <c r="I26" s="22">
        <v>20343.69</v>
      </c>
      <c r="J26" s="22">
        <v>5085.92</v>
      </c>
      <c r="K26" s="22"/>
      <c r="L26" s="22">
        <v>15257.77</v>
      </c>
      <c r="M26" s="22"/>
      <c r="N26" s="22"/>
      <c r="O26" s="22"/>
      <c r="P26" s="22"/>
      <c r="Q26" s="22"/>
      <c r="R26" s="22"/>
      <c r="S26" s="22"/>
      <c r="T26" s="22"/>
      <c r="U26" s="22"/>
      <c r="V26" s="22"/>
      <c r="W26" s="22"/>
    </row>
    <row r="27" ht="31.4" customHeight="1" spans="1:23">
      <c r="A27" s="114" t="s">
        <v>46</v>
      </c>
      <c r="B27" s="108" t="s">
        <v>183</v>
      </c>
      <c r="C27" s="23" t="s">
        <v>184</v>
      </c>
      <c r="D27" s="23" t="s">
        <v>64</v>
      </c>
      <c r="E27" s="23" t="s">
        <v>65</v>
      </c>
      <c r="F27" s="23" t="s">
        <v>187</v>
      </c>
      <c r="G27" s="23" t="s">
        <v>188</v>
      </c>
      <c r="H27" s="22">
        <v>402.09</v>
      </c>
      <c r="I27" s="22">
        <v>402.09</v>
      </c>
      <c r="J27" s="22">
        <v>100.52</v>
      </c>
      <c r="K27" s="22"/>
      <c r="L27" s="22">
        <v>301.57</v>
      </c>
      <c r="M27" s="22"/>
      <c r="N27" s="22"/>
      <c r="O27" s="22"/>
      <c r="P27" s="22"/>
      <c r="Q27" s="22"/>
      <c r="R27" s="22"/>
      <c r="S27" s="22"/>
      <c r="T27" s="22"/>
      <c r="U27" s="22"/>
      <c r="V27" s="22"/>
      <c r="W27" s="22"/>
    </row>
    <row r="28" ht="31.4" customHeight="1" spans="1:23">
      <c r="A28" s="114" t="s">
        <v>46</v>
      </c>
      <c r="B28" s="108" t="s">
        <v>183</v>
      </c>
      <c r="C28" s="23" t="s">
        <v>184</v>
      </c>
      <c r="D28" s="23" t="s">
        <v>64</v>
      </c>
      <c r="E28" s="23" t="s">
        <v>65</v>
      </c>
      <c r="F28" s="23" t="s">
        <v>189</v>
      </c>
      <c r="G28" s="23" t="s">
        <v>190</v>
      </c>
      <c r="H28" s="22">
        <v>37710.96</v>
      </c>
      <c r="I28" s="22">
        <v>37710.96</v>
      </c>
      <c r="J28" s="22">
        <v>9427.74</v>
      </c>
      <c r="K28" s="22"/>
      <c r="L28" s="22">
        <v>28283.22</v>
      </c>
      <c r="M28" s="22"/>
      <c r="N28" s="22"/>
      <c r="O28" s="22"/>
      <c r="P28" s="22"/>
      <c r="Q28" s="22"/>
      <c r="R28" s="22"/>
      <c r="S28" s="22"/>
      <c r="T28" s="22"/>
      <c r="U28" s="22"/>
      <c r="V28" s="22"/>
      <c r="W28" s="22"/>
    </row>
    <row r="29" ht="31.4" customHeight="1" spans="1:23">
      <c r="A29" s="114" t="s">
        <v>46</v>
      </c>
      <c r="B29" s="108" t="s">
        <v>183</v>
      </c>
      <c r="C29" s="23" t="s">
        <v>184</v>
      </c>
      <c r="D29" s="23" t="s">
        <v>64</v>
      </c>
      <c r="E29" s="23" t="s">
        <v>65</v>
      </c>
      <c r="F29" s="23" t="s">
        <v>191</v>
      </c>
      <c r="G29" s="23" t="s">
        <v>192</v>
      </c>
      <c r="H29" s="22">
        <v>3901.77</v>
      </c>
      <c r="I29" s="22">
        <v>3901.77</v>
      </c>
      <c r="J29" s="22">
        <v>975.44</v>
      </c>
      <c r="K29" s="22"/>
      <c r="L29" s="22">
        <v>2926.33</v>
      </c>
      <c r="M29" s="22"/>
      <c r="N29" s="22"/>
      <c r="O29" s="22"/>
      <c r="P29" s="22"/>
      <c r="Q29" s="22"/>
      <c r="R29" s="22"/>
      <c r="S29" s="22"/>
      <c r="T29" s="22"/>
      <c r="U29" s="22"/>
      <c r="V29" s="22"/>
      <c r="W29" s="22"/>
    </row>
    <row r="30" ht="31.4" customHeight="1" spans="1:23">
      <c r="A30" s="114" t="s">
        <v>46</v>
      </c>
      <c r="B30" s="108" t="s">
        <v>183</v>
      </c>
      <c r="C30" s="23" t="s">
        <v>184</v>
      </c>
      <c r="D30" s="23" t="s">
        <v>64</v>
      </c>
      <c r="E30" s="23" t="s">
        <v>65</v>
      </c>
      <c r="F30" s="23" t="s">
        <v>193</v>
      </c>
      <c r="G30" s="23" t="s">
        <v>194</v>
      </c>
      <c r="H30" s="22">
        <v>3100</v>
      </c>
      <c r="I30" s="22">
        <v>3100</v>
      </c>
      <c r="J30" s="22">
        <v>775</v>
      </c>
      <c r="K30" s="22"/>
      <c r="L30" s="22">
        <v>2325</v>
      </c>
      <c r="M30" s="22"/>
      <c r="N30" s="22"/>
      <c r="O30" s="22"/>
      <c r="P30" s="22"/>
      <c r="Q30" s="22"/>
      <c r="R30" s="22"/>
      <c r="S30" s="22"/>
      <c r="T30" s="22"/>
      <c r="U30" s="22"/>
      <c r="V30" s="22"/>
      <c r="W30" s="22"/>
    </row>
    <row r="31" ht="31.4" customHeight="1" spans="1:23">
      <c r="A31" s="114" t="s">
        <v>46</v>
      </c>
      <c r="B31" s="108" t="s">
        <v>183</v>
      </c>
      <c r="C31" s="23" t="s">
        <v>184</v>
      </c>
      <c r="D31" s="23" t="s">
        <v>64</v>
      </c>
      <c r="E31" s="23" t="s">
        <v>65</v>
      </c>
      <c r="F31" s="23" t="s">
        <v>195</v>
      </c>
      <c r="G31" s="23" t="s">
        <v>196</v>
      </c>
      <c r="H31" s="22">
        <v>30909.16</v>
      </c>
      <c r="I31" s="22">
        <v>30909.16</v>
      </c>
      <c r="J31" s="22">
        <v>7727.29</v>
      </c>
      <c r="K31" s="22"/>
      <c r="L31" s="22">
        <v>23181.87</v>
      </c>
      <c r="M31" s="22"/>
      <c r="N31" s="22"/>
      <c r="O31" s="22"/>
      <c r="P31" s="22"/>
      <c r="Q31" s="22"/>
      <c r="R31" s="22"/>
      <c r="S31" s="22"/>
      <c r="T31" s="22"/>
      <c r="U31" s="22"/>
      <c r="V31" s="22"/>
      <c r="W31" s="22"/>
    </row>
    <row r="32" ht="31.4" customHeight="1" spans="1:23">
      <c r="A32" s="114" t="s">
        <v>46</v>
      </c>
      <c r="B32" s="108" t="s">
        <v>183</v>
      </c>
      <c r="C32" s="23" t="s">
        <v>184</v>
      </c>
      <c r="D32" s="23" t="s">
        <v>64</v>
      </c>
      <c r="E32" s="23" t="s">
        <v>65</v>
      </c>
      <c r="F32" s="23" t="s">
        <v>178</v>
      </c>
      <c r="G32" s="23" t="s">
        <v>179</v>
      </c>
      <c r="H32" s="22">
        <v>1560</v>
      </c>
      <c r="I32" s="22">
        <v>1560</v>
      </c>
      <c r="J32" s="22">
        <v>390</v>
      </c>
      <c r="K32" s="22"/>
      <c r="L32" s="22">
        <v>1170</v>
      </c>
      <c r="M32" s="22"/>
      <c r="N32" s="22"/>
      <c r="O32" s="22"/>
      <c r="P32" s="22"/>
      <c r="Q32" s="22"/>
      <c r="R32" s="22"/>
      <c r="S32" s="22"/>
      <c r="T32" s="22"/>
      <c r="U32" s="22"/>
      <c r="V32" s="22"/>
      <c r="W32" s="22"/>
    </row>
    <row r="33" ht="31.4" customHeight="1" spans="1:23">
      <c r="A33" s="114" t="s">
        <v>46</v>
      </c>
      <c r="B33" s="108" t="s">
        <v>183</v>
      </c>
      <c r="C33" s="23" t="s">
        <v>184</v>
      </c>
      <c r="D33" s="23" t="s">
        <v>64</v>
      </c>
      <c r="E33" s="23" t="s">
        <v>65</v>
      </c>
      <c r="F33" s="23" t="s">
        <v>197</v>
      </c>
      <c r="G33" s="23" t="s">
        <v>198</v>
      </c>
      <c r="H33" s="22">
        <v>12103</v>
      </c>
      <c r="I33" s="22">
        <v>12103</v>
      </c>
      <c r="J33" s="22">
        <v>3025.75</v>
      </c>
      <c r="K33" s="22"/>
      <c r="L33" s="22">
        <v>9077.25</v>
      </c>
      <c r="M33" s="22"/>
      <c r="N33" s="22"/>
      <c r="O33" s="22"/>
      <c r="P33" s="22"/>
      <c r="Q33" s="22"/>
      <c r="R33" s="22"/>
      <c r="S33" s="22"/>
      <c r="T33" s="22"/>
      <c r="U33" s="22"/>
      <c r="V33" s="22"/>
      <c r="W33" s="22"/>
    </row>
    <row r="34" ht="31.4" customHeight="1" spans="1:23">
      <c r="A34" s="114" t="s">
        <v>46</v>
      </c>
      <c r="B34" s="108" t="s">
        <v>183</v>
      </c>
      <c r="C34" s="23" t="s">
        <v>184</v>
      </c>
      <c r="D34" s="23" t="s">
        <v>64</v>
      </c>
      <c r="E34" s="23" t="s">
        <v>65</v>
      </c>
      <c r="F34" s="23" t="s">
        <v>199</v>
      </c>
      <c r="G34" s="23" t="s">
        <v>200</v>
      </c>
      <c r="H34" s="22">
        <v>4800</v>
      </c>
      <c r="I34" s="22">
        <v>4800</v>
      </c>
      <c r="J34" s="22"/>
      <c r="K34" s="22"/>
      <c r="L34" s="22">
        <v>4800</v>
      </c>
      <c r="M34" s="22"/>
      <c r="N34" s="22"/>
      <c r="O34" s="22"/>
      <c r="P34" s="22"/>
      <c r="Q34" s="22"/>
      <c r="R34" s="22"/>
      <c r="S34" s="22"/>
      <c r="T34" s="22"/>
      <c r="U34" s="22"/>
      <c r="V34" s="22"/>
      <c r="W34" s="22"/>
    </row>
    <row r="35" ht="31.4" customHeight="1" spans="1:23">
      <c r="A35" s="114" t="s">
        <v>46</v>
      </c>
      <c r="B35" s="108" t="s">
        <v>183</v>
      </c>
      <c r="C35" s="23" t="s">
        <v>184</v>
      </c>
      <c r="D35" s="23" t="s">
        <v>76</v>
      </c>
      <c r="E35" s="23" t="s">
        <v>77</v>
      </c>
      <c r="F35" s="23" t="s">
        <v>197</v>
      </c>
      <c r="G35" s="23" t="s">
        <v>198</v>
      </c>
      <c r="H35" s="22">
        <v>5400</v>
      </c>
      <c r="I35" s="22">
        <v>5400</v>
      </c>
      <c r="J35" s="22">
        <v>1350</v>
      </c>
      <c r="K35" s="22"/>
      <c r="L35" s="22">
        <v>4050</v>
      </c>
      <c r="M35" s="22"/>
      <c r="N35" s="22"/>
      <c r="O35" s="22"/>
      <c r="P35" s="22"/>
      <c r="Q35" s="22"/>
      <c r="R35" s="22"/>
      <c r="S35" s="22"/>
      <c r="T35" s="22"/>
      <c r="U35" s="22"/>
      <c r="V35" s="22"/>
      <c r="W35" s="22"/>
    </row>
    <row r="36" ht="31.4" customHeight="1" spans="1:23">
      <c r="A36" s="114" t="s">
        <v>46</v>
      </c>
      <c r="B36" s="108" t="s">
        <v>201</v>
      </c>
      <c r="C36" s="23" t="s">
        <v>202</v>
      </c>
      <c r="D36" s="23" t="s">
        <v>64</v>
      </c>
      <c r="E36" s="23" t="s">
        <v>65</v>
      </c>
      <c r="F36" s="23" t="s">
        <v>164</v>
      </c>
      <c r="G36" s="23" t="s">
        <v>165</v>
      </c>
      <c r="H36" s="22">
        <v>730000</v>
      </c>
      <c r="I36" s="22">
        <v>730000</v>
      </c>
      <c r="J36" s="22"/>
      <c r="K36" s="22"/>
      <c r="L36" s="22">
        <v>730000</v>
      </c>
      <c r="M36" s="22"/>
      <c r="N36" s="22"/>
      <c r="O36" s="22"/>
      <c r="P36" s="22"/>
      <c r="Q36" s="22"/>
      <c r="R36" s="22"/>
      <c r="S36" s="22"/>
      <c r="T36" s="22"/>
      <c r="U36" s="22"/>
      <c r="V36" s="22"/>
      <c r="W36" s="22"/>
    </row>
    <row r="37" ht="31.4" customHeight="1" spans="1:23">
      <c r="A37" s="114" t="s">
        <v>46</v>
      </c>
      <c r="B37" s="108" t="s">
        <v>203</v>
      </c>
      <c r="C37" s="23" t="s">
        <v>204</v>
      </c>
      <c r="D37" s="23" t="s">
        <v>64</v>
      </c>
      <c r="E37" s="23" t="s">
        <v>65</v>
      </c>
      <c r="F37" s="23" t="s">
        <v>154</v>
      </c>
      <c r="G37" s="23" t="s">
        <v>155</v>
      </c>
      <c r="H37" s="22">
        <v>59220</v>
      </c>
      <c r="I37" s="22">
        <v>59220</v>
      </c>
      <c r="J37" s="22">
        <v>14805</v>
      </c>
      <c r="K37" s="22"/>
      <c r="L37" s="22">
        <v>44415</v>
      </c>
      <c r="M37" s="22"/>
      <c r="N37" s="22"/>
      <c r="O37" s="22"/>
      <c r="P37" s="22"/>
      <c r="Q37" s="22"/>
      <c r="R37" s="22"/>
      <c r="S37" s="22"/>
      <c r="T37" s="22"/>
      <c r="U37" s="22"/>
      <c r="V37" s="22"/>
      <c r="W37" s="22"/>
    </row>
    <row r="38" ht="18.75" customHeight="1" spans="1:23">
      <c r="A38" s="30" t="s">
        <v>99</v>
      </c>
      <c r="B38" s="31"/>
      <c r="C38" s="31"/>
      <c r="D38" s="31"/>
      <c r="E38" s="31"/>
      <c r="F38" s="31"/>
      <c r="G38" s="32"/>
      <c r="H38" s="22">
        <v>3102463.86</v>
      </c>
      <c r="I38" s="22">
        <v>3102463.86</v>
      </c>
      <c r="J38" s="22">
        <v>588643.47</v>
      </c>
      <c r="K38" s="22"/>
      <c r="L38" s="22">
        <v>2513820.39</v>
      </c>
      <c r="M38" s="22"/>
      <c r="N38" s="22"/>
      <c r="O38" s="22"/>
      <c r="P38" s="22"/>
      <c r="Q38" s="22"/>
      <c r="R38" s="22"/>
      <c r="S38" s="22"/>
      <c r="T38" s="22"/>
      <c r="U38" s="22"/>
      <c r="V38" s="22"/>
      <c r="W38" s="22"/>
    </row>
  </sheetData>
  <mergeCells count="30">
    <mergeCell ref="A2:W2"/>
    <mergeCell ref="A3:G3"/>
    <mergeCell ref="H4:W4"/>
    <mergeCell ref="I5:M5"/>
    <mergeCell ref="N5:P5"/>
    <mergeCell ref="R5:W5"/>
    <mergeCell ref="A38:G38"/>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9"/>
  <sheetViews>
    <sheetView showZeros="0" workbookViewId="0">
      <selection activeCell="C10" sqref="C10"/>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5:23">
      <c r="E1" s="1"/>
      <c r="F1" s="1"/>
      <c r="G1" s="1"/>
      <c r="H1" s="1"/>
      <c r="U1" s="112"/>
      <c r="W1" s="54" t="s">
        <v>205</v>
      </c>
    </row>
    <row r="2" ht="27.75" customHeight="1" spans="1:23">
      <c r="A2" s="27" t="s">
        <v>206</v>
      </c>
      <c r="B2" s="27"/>
      <c r="C2" s="27"/>
      <c r="D2" s="27"/>
      <c r="E2" s="27"/>
      <c r="F2" s="27"/>
      <c r="G2" s="27"/>
      <c r="H2" s="27"/>
      <c r="I2" s="27"/>
      <c r="J2" s="27"/>
      <c r="K2" s="27"/>
      <c r="L2" s="27"/>
      <c r="M2" s="27"/>
      <c r="N2" s="27"/>
      <c r="O2" s="27"/>
      <c r="P2" s="27"/>
      <c r="Q2" s="27"/>
      <c r="R2" s="27"/>
      <c r="S2" s="27"/>
      <c r="T2" s="27"/>
      <c r="U2" s="27"/>
      <c r="V2" s="27"/>
      <c r="W2" s="27"/>
    </row>
    <row r="3" ht="13.5" customHeight="1" spans="1:23">
      <c r="A3" s="4" t="str">
        <f t="shared" ref="A3:B3" si="0">"单位名称："&amp;"云南省民族宗教事务委员会机关服务中心"</f>
        <v>单位名称：云南省民族宗教事务委员会机关服务中心</v>
      </c>
      <c r="B3" s="107" t="str">
        <f t="shared" si="0"/>
        <v>单位名称：云南省民族宗教事务委员会机关服务中心</v>
      </c>
      <c r="C3" s="107"/>
      <c r="D3" s="107"/>
      <c r="E3" s="107"/>
      <c r="F3" s="107"/>
      <c r="G3" s="107"/>
      <c r="H3" s="107"/>
      <c r="I3" s="107"/>
      <c r="J3" s="6"/>
      <c r="K3" s="6"/>
      <c r="L3" s="6"/>
      <c r="M3" s="6"/>
      <c r="N3" s="6"/>
      <c r="O3" s="6"/>
      <c r="P3" s="6"/>
      <c r="Q3" s="6"/>
      <c r="U3" s="112"/>
      <c r="W3" s="101" t="s">
        <v>124</v>
      </c>
    </row>
    <row r="4" ht="21.75" customHeight="1" spans="1:23">
      <c r="A4" s="8" t="s">
        <v>207</v>
      </c>
      <c r="B4" s="8" t="s">
        <v>134</v>
      </c>
      <c r="C4" s="8" t="s">
        <v>135</v>
      </c>
      <c r="D4" s="8" t="s">
        <v>208</v>
      </c>
      <c r="E4" s="9" t="s">
        <v>136</v>
      </c>
      <c r="F4" s="9" t="s">
        <v>137</v>
      </c>
      <c r="G4" s="9" t="s">
        <v>138</v>
      </c>
      <c r="H4" s="9" t="s">
        <v>139</v>
      </c>
      <c r="I4" s="61" t="s">
        <v>31</v>
      </c>
      <c r="J4" s="61" t="s">
        <v>209</v>
      </c>
      <c r="K4" s="61"/>
      <c r="L4" s="61"/>
      <c r="M4" s="61"/>
      <c r="N4" s="109" t="s">
        <v>141</v>
      </c>
      <c r="O4" s="109"/>
      <c r="P4" s="109"/>
      <c r="Q4" s="9" t="s">
        <v>37</v>
      </c>
      <c r="R4" s="10" t="s">
        <v>52</v>
      </c>
      <c r="S4" s="11"/>
      <c r="T4" s="11"/>
      <c r="U4" s="11"/>
      <c r="V4" s="11"/>
      <c r="W4" s="12"/>
    </row>
    <row r="5" ht="21.75" customHeight="1" spans="1:23">
      <c r="A5" s="13"/>
      <c r="B5" s="13"/>
      <c r="C5" s="13"/>
      <c r="D5" s="13"/>
      <c r="E5" s="14"/>
      <c r="F5" s="14"/>
      <c r="G5" s="14"/>
      <c r="H5" s="14"/>
      <c r="I5" s="61"/>
      <c r="J5" s="46" t="s">
        <v>34</v>
      </c>
      <c r="K5" s="46"/>
      <c r="L5" s="46" t="s">
        <v>35</v>
      </c>
      <c r="M5" s="46" t="s">
        <v>36</v>
      </c>
      <c r="N5" s="110" t="s">
        <v>34</v>
      </c>
      <c r="O5" s="110" t="s">
        <v>35</v>
      </c>
      <c r="P5" s="110" t="s">
        <v>36</v>
      </c>
      <c r="Q5" s="14"/>
      <c r="R5" s="9" t="s">
        <v>33</v>
      </c>
      <c r="S5" s="9" t="s">
        <v>44</v>
      </c>
      <c r="T5" s="9" t="s">
        <v>147</v>
      </c>
      <c r="U5" s="9" t="s">
        <v>40</v>
      </c>
      <c r="V5" s="9" t="s">
        <v>41</v>
      </c>
      <c r="W5" s="9" t="s">
        <v>42</v>
      </c>
    </row>
    <row r="6" ht="40.5" customHeight="1" spans="1:23">
      <c r="A6" s="16"/>
      <c r="B6" s="16"/>
      <c r="C6" s="16"/>
      <c r="D6" s="16"/>
      <c r="E6" s="17"/>
      <c r="F6" s="17"/>
      <c r="G6" s="17"/>
      <c r="H6" s="17"/>
      <c r="I6" s="61"/>
      <c r="J6" s="46" t="s">
        <v>33</v>
      </c>
      <c r="K6" s="46" t="s">
        <v>210</v>
      </c>
      <c r="L6" s="46"/>
      <c r="M6" s="46"/>
      <c r="N6" s="17"/>
      <c r="O6" s="17"/>
      <c r="P6" s="17"/>
      <c r="Q6" s="17"/>
      <c r="R6" s="17"/>
      <c r="S6" s="17"/>
      <c r="T6" s="17"/>
      <c r="U6" s="18"/>
      <c r="V6" s="17"/>
      <c r="W6" s="17"/>
    </row>
    <row r="7" ht="15" customHeight="1" spans="1:23">
      <c r="A7" s="19">
        <v>1</v>
      </c>
      <c r="B7" s="19">
        <v>2</v>
      </c>
      <c r="C7" s="19">
        <v>3</v>
      </c>
      <c r="D7" s="19">
        <v>4</v>
      </c>
      <c r="E7" s="19">
        <v>5</v>
      </c>
      <c r="F7" s="19">
        <v>6</v>
      </c>
      <c r="G7" s="19">
        <v>7</v>
      </c>
      <c r="H7" s="19">
        <v>8</v>
      </c>
      <c r="I7" s="19">
        <v>9</v>
      </c>
      <c r="J7" s="19">
        <v>10</v>
      </c>
      <c r="K7" s="19">
        <v>11</v>
      </c>
      <c r="L7" s="19">
        <v>12</v>
      </c>
      <c r="M7" s="19">
        <v>13</v>
      </c>
      <c r="N7" s="19">
        <v>14</v>
      </c>
      <c r="O7" s="19">
        <v>15</v>
      </c>
      <c r="P7" s="19">
        <v>16</v>
      </c>
      <c r="Q7" s="19">
        <v>17</v>
      </c>
      <c r="R7" s="19">
        <v>18</v>
      </c>
      <c r="S7" s="19">
        <v>19</v>
      </c>
      <c r="T7" s="19">
        <v>20</v>
      </c>
      <c r="U7" s="19">
        <v>21</v>
      </c>
      <c r="V7" s="19">
        <v>22</v>
      </c>
      <c r="W7" s="19">
        <v>23</v>
      </c>
    </row>
    <row r="8" ht="32.9" customHeight="1" spans="1:23">
      <c r="A8" s="23"/>
      <c r="B8" s="108"/>
      <c r="C8" s="23" t="s">
        <v>211</v>
      </c>
      <c r="D8" s="23"/>
      <c r="E8" s="23"/>
      <c r="F8" s="23"/>
      <c r="G8" s="23"/>
      <c r="H8" s="23"/>
      <c r="I8" s="111">
        <v>197000</v>
      </c>
      <c r="J8" s="111">
        <v>197000</v>
      </c>
      <c r="K8" s="111">
        <v>197000</v>
      </c>
      <c r="L8" s="111"/>
      <c r="M8" s="111"/>
      <c r="N8" s="111"/>
      <c r="O8" s="111"/>
      <c r="P8" s="111"/>
      <c r="Q8" s="111"/>
      <c r="R8" s="111"/>
      <c r="S8" s="111"/>
      <c r="T8" s="111"/>
      <c r="U8" s="89"/>
      <c r="V8" s="111"/>
      <c r="W8" s="111"/>
    </row>
    <row r="9" ht="32.9" customHeight="1" spans="1:23">
      <c r="A9" s="23" t="s">
        <v>212</v>
      </c>
      <c r="B9" s="108" t="s">
        <v>213</v>
      </c>
      <c r="C9" s="23" t="s">
        <v>211</v>
      </c>
      <c r="D9" s="23" t="s">
        <v>46</v>
      </c>
      <c r="E9" s="23" t="s">
        <v>64</v>
      </c>
      <c r="F9" s="23" t="s">
        <v>65</v>
      </c>
      <c r="G9" s="23" t="s">
        <v>214</v>
      </c>
      <c r="H9" s="23" t="s">
        <v>215</v>
      </c>
      <c r="I9" s="111">
        <v>197000</v>
      </c>
      <c r="J9" s="111">
        <v>197000</v>
      </c>
      <c r="K9" s="111">
        <v>197000</v>
      </c>
      <c r="L9" s="111"/>
      <c r="M9" s="111"/>
      <c r="N9" s="111"/>
      <c r="O9" s="111"/>
      <c r="P9" s="111"/>
      <c r="Q9" s="111"/>
      <c r="R9" s="111"/>
      <c r="S9" s="111"/>
      <c r="T9" s="111"/>
      <c r="U9" s="89"/>
      <c r="V9" s="111"/>
      <c r="W9" s="111"/>
    </row>
    <row r="10" ht="32.9" customHeight="1" spans="1:23">
      <c r="A10" s="23"/>
      <c r="B10" s="23"/>
      <c r="C10" s="23" t="s">
        <v>216</v>
      </c>
      <c r="D10" s="23"/>
      <c r="E10" s="23"/>
      <c r="F10" s="23"/>
      <c r="G10" s="23"/>
      <c r="H10" s="23"/>
      <c r="I10" s="111">
        <v>120000</v>
      </c>
      <c r="J10" s="111">
        <v>120000</v>
      </c>
      <c r="K10" s="111">
        <v>120000</v>
      </c>
      <c r="L10" s="111"/>
      <c r="M10" s="111"/>
      <c r="N10" s="111"/>
      <c r="O10" s="111"/>
      <c r="P10" s="111"/>
      <c r="Q10" s="111"/>
      <c r="R10" s="111"/>
      <c r="S10" s="111"/>
      <c r="T10" s="111"/>
      <c r="U10" s="89"/>
      <c r="V10" s="111"/>
      <c r="W10" s="111"/>
    </row>
    <row r="11" ht="32.9" customHeight="1" spans="1:23">
      <c r="A11" s="23" t="s">
        <v>217</v>
      </c>
      <c r="B11" s="108" t="s">
        <v>218</v>
      </c>
      <c r="C11" s="23" t="s">
        <v>216</v>
      </c>
      <c r="D11" s="23" t="s">
        <v>46</v>
      </c>
      <c r="E11" s="23" t="s">
        <v>64</v>
      </c>
      <c r="F11" s="23" t="s">
        <v>65</v>
      </c>
      <c r="G11" s="23" t="s">
        <v>197</v>
      </c>
      <c r="H11" s="23" t="s">
        <v>198</v>
      </c>
      <c r="I11" s="111">
        <v>5000</v>
      </c>
      <c r="J11" s="111">
        <v>5000</v>
      </c>
      <c r="K11" s="111">
        <v>5000</v>
      </c>
      <c r="L11" s="111"/>
      <c r="M11" s="111"/>
      <c r="N11" s="111"/>
      <c r="O11" s="111"/>
      <c r="P11" s="111"/>
      <c r="Q11" s="111"/>
      <c r="R11" s="111"/>
      <c r="S11" s="111"/>
      <c r="T11" s="111"/>
      <c r="U11" s="89"/>
      <c r="V11" s="111"/>
      <c r="W11" s="111"/>
    </row>
    <row r="12" ht="32.9" customHeight="1" spans="1:23">
      <c r="A12" s="23" t="s">
        <v>217</v>
      </c>
      <c r="B12" s="108" t="s">
        <v>218</v>
      </c>
      <c r="C12" s="23" t="s">
        <v>216</v>
      </c>
      <c r="D12" s="23" t="s">
        <v>46</v>
      </c>
      <c r="E12" s="23" t="s">
        <v>66</v>
      </c>
      <c r="F12" s="23" t="s">
        <v>67</v>
      </c>
      <c r="G12" s="23" t="s">
        <v>191</v>
      </c>
      <c r="H12" s="23" t="s">
        <v>192</v>
      </c>
      <c r="I12" s="111">
        <v>115000</v>
      </c>
      <c r="J12" s="111">
        <v>115000</v>
      </c>
      <c r="K12" s="111">
        <v>115000</v>
      </c>
      <c r="L12" s="111"/>
      <c r="M12" s="111"/>
      <c r="N12" s="111"/>
      <c r="O12" s="111"/>
      <c r="P12" s="111"/>
      <c r="Q12" s="111"/>
      <c r="R12" s="111"/>
      <c r="S12" s="111"/>
      <c r="T12" s="111"/>
      <c r="U12" s="89"/>
      <c r="V12" s="111"/>
      <c r="W12" s="111"/>
    </row>
    <row r="13" ht="32.9" customHeight="1" spans="1:23">
      <c r="A13" s="23"/>
      <c r="B13" s="23"/>
      <c r="C13" s="23" t="s">
        <v>219</v>
      </c>
      <c r="D13" s="23"/>
      <c r="E13" s="23"/>
      <c r="F13" s="23"/>
      <c r="G13" s="23"/>
      <c r="H13" s="23"/>
      <c r="I13" s="111">
        <v>350000</v>
      </c>
      <c r="J13" s="111">
        <v>350000</v>
      </c>
      <c r="K13" s="111">
        <v>350000</v>
      </c>
      <c r="L13" s="111"/>
      <c r="M13" s="111"/>
      <c r="N13" s="111"/>
      <c r="O13" s="111"/>
      <c r="P13" s="111"/>
      <c r="Q13" s="111"/>
      <c r="R13" s="111"/>
      <c r="S13" s="111"/>
      <c r="T13" s="111"/>
      <c r="U13" s="89"/>
      <c r="V13" s="111"/>
      <c r="W13" s="111"/>
    </row>
    <row r="14" ht="32.9" customHeight="1" spans="1:23">
      <c r="A14" s="23" t="s">
        <v>220</v>
      </c>
      <c r="B14" s="108" t="s">
        <v>221</v>
      </c>
      <c r="C14" s="23" t="s">
        <v>219</v>
      </c>
      <c r="D14" s="23" t="s">
        <v>46</v>
      </c>
      <c r="E14" s="23" t="s">
        <v>70</v>
      </c>
      <c r="F14" s="23" t="s">
        <v>71</v>
      </c>
      <c r="G14" s="23" t="s">
        <v>222</v>
      </c>
      <c r="H14" s="23" t="s">
        <v>223</v>
      </c>
      <c r="I14" s="111">
        <v>327000</v>
      </c>
      <c r="J14" s="111">
        <v>327000</v>
      </c>
      <c r="K14" s="111">
        <v>327000</v>
      </c>
      <c r="L14" s="111"/>
      <c r="M14" s="111"/>
      <c r="N14" s="111"/>
      <c r="O14" s="111"/>
      <c r="P14" s="111"/>
      <c r="Q14" s="111"/>
      <c r="R14" s="111"/>
      <c r="S14" s="111"/>
      <c r="T14" s="111"/>
      <c r="U14" s="89"/>
      <c r="V14" s="111"/>
      <c r="W14" s="111"/>
    </row>
    <row r="15" ht="32.9" customHeight="1" spans="1:23">
      <c r="A15" s="23" t="s">
        <v>220</v>
      </c>
      <c r="B15" s="108" t="s">
        <v>221</v>
      </c>
      <c r="C15" s="23" t="s">
        <v>219</v>
      </c>
      <c r="D15" s="23" t="s">
        <v>46</v>
      </c>
      <c r="E15" s="23" t="s">
        <v>70</v>
      </c>
      <c r="F15" s="23" t="s">
        <v>71</v>
      </c>
      <c r="G15" s="23" t="s">
        <v>197</v>
      </c>
      <c r="H15" s="23" t="s">
        <v>198</v>
      </c>
      <c r="I15" s="111">
        <v>23000</v>
      </c>
      <c r="J15" s="111">
        <v>23000</v>
      </c>
      <c r="K15" s="111">
        <v>23000</v>
      </c>
      <c r="L15" s="111"/>
      <c r="M15" s="111"/>
      <c r="N15" s="111"/>
      <c r="O15" s="111"/>
      <c r="P15" s="111"/>
      <c r="Q15" s="111"/>
      <c r="R15" s="111"/>
      <c r="S15" s="111"/>
      <c r="T15" s="111"/>
      <c r="U15" s="89"/>
      <c r="V15" s="111"/>
      <c r="W15" s="111"/>
    </row>
    <row r="16" ht="32.9" customHeight="1" spans="1:23">
      <c r="A16" s="23"/>
      <c r="B16" s="23"/>
      <c r="C16" s="23" t="s">
        <v>224</v>
      </c>
      <c r="D16" s="23"/>
      <c r="E16" s="23"/>
      <c r="F16" s="23"/>
      <c r="G16" s="23"/>
      <c r="H16" s="23"/>
      <c r="I16" s="111">
        <v>79960</v>
      </c>
      <c r="J16" s="111">
        <v>79960</v>
      </c>
      <c r="K16" s="111">
        <v>79960</v>
      </c>
      <c r="L16" s="111"/>
      <c r="M16" s="111"/>
      <c r="N16" s="111"/>
      <c r="O16" s="111"/>
      <c r="P16" s="111"/>
      <c r="Q16" s="111"/>
      <c r="R16" s="111"/>
      <c r="S16" s="111"/>
      <c r="T16" s="111"/>
      <c r="U16" s="89"/>
      <c r="V16" s="111"/>
      <c r="W16" s="111"/>
    </row>
    <row r="17" ht="32.9" customHeight="1" spans="1:23">
      <c r="A17" s="23" t="s">
        <v>217</v>
      </c>
      <c r="B17" s="108" t="s">
        <v>225</v>
      </c>
      <c r="C17" s="23" t="s">
        <v>224</v>
      </c>
      <c r="D17" s="23" t="s">
        <v>46</v>
      </c>
      <c r="E17" s="23" t="s">
        <v>70</v>
      </c>
      <c r="F17" s="23" t="s">
        <v>71</v>
      </c>
      <c r="G17" s="23" t="s">
        <v>189</v>
      </c>
      <c r="H17" s="23" t="s">
        <v>190</v>
      </c>
      <c r="I17" s="111">
        <v>72960</v>
      </c>
      <c r="J17" s="111">
        <v>72960</v>
      </c>
      <c r="K17" s="111">
        <v>72960</v>
      </c>
      <c r="L17" s="111"/>
      <c r="M17" s="111"/>
      <c r="N17" s="111"/>
      <c r="O17" s="111"/>
      <c r="P17" s="111"/>
      <c r="Q17" s="111"/>
      <c r="R17" s="111"/>
      <c r="S17" s="111"/>
      <c r="T17" s="111"/>
      <c r="U17" s="89"/>
      <c r="V17" s="111"/>
      <c r="W17" s="111"/>
    </row>
    <row r="18" ht="32.9" customHeight="1" spans="1:23">
      <c r="A18" s="23" t="s">
        <v>217</v>
      </c>
      <c r="B18" s="108" t="s">
        <v>225</v>
      </c>
      <c r="C18" s="23" t="s">
        <v>224</v>
      </c>
      <c r="D18" s="23" t="s">
        <v>46</v>
      </c>
      <c r="E18" s="23" t="s">
        <v>70</v>
      </c>
      <c r="F18" s="23" t="s">
        <v>71</v>
      </c>
      <c r="G18" s="23" t="s">
        <v>197</v>
      </c>
      <c r="H18" s="23" t="s">
        <v>198</v>
      </c>
      <c r="I18" s="111">
        <v>7000</v>
      </c>
      <c r="J18" s="111">
        <v>7000</v>
      </c>
      <c r="K18" s="111">
        <v>7000</v>
      </c>
      <c r="L18" s="111"/>
      <c r="M18" s="111"/>
      <c r="N18" s="111"/>
      <c r="O18" s="111"/>
      <c r="P18" s="111"/>
      <c r="Q18" s="111"/>
      <c r="R18" s="111"/>
      <c r="S18" s="111"/>
      <c r="T18" s="111"/>
      <c r="U18" s="89"/>
      <c r="V18" s="111"/>
      <c r="W18" s="111"/>
    </row>
    <row r="19" ht="18.75" customHeight="1" spans="1:23">
      <c r="A19" s="30" t="s">
        <v>99</v>
      </c>
      <c r="B19" s="31"/>
      <c r="C19" s="31"/>
      <c r="D19" s="31"/>
      <c r="E19" s="31"/>
      <c r="F19" s="31"/>
      <c r="G19" s="31"/>
      <c r="H19" s="32"/>
      <c r="I19" s="111">
        <v>746960</v>
      </c>
      <c r="J19" s="111">
        <v>746960</v>
      </c>
      <c r="K19" s="111">
        <v>746960</v>
      </c>
      <c r="L19" s="111"/>
      <c r="M19" s="111"/>
      <c r="N19" s="111"/>
      <c r="O19" s="111"/>
      <c r="P19" s="111"/>
      <c r="Q19" s="111"/>
      <c r="R19" s="111"/>
      <c r="S19" s="111"/>
      <c r="T19" s="111"/>
      <c r="U19" s="89"/>
      <c r="V19" s="111"/>
      <c r="W19" s="111"/>
    </row>
  </sheetData>
  <mergeCells count="28">
    <mergeCell ref="A2:W2"/>
    <mergeCell ref="A3:I3"/>
    <mergeCell ref="J4:M4"/>
    <mergeCell ref="N4:P4"/>
    <mergeCell ref="R4:W4"/>
    <mergeCell ref="J5:K5"/>
    <mergeCell ref="A19:H1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2"/>
  <sheetViews>
    <sheetView showZeros="0" workbookViewId="0">
      <selection activeCell="J8" sqref="J8"/>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53" t="s">
        <v>226</v>
      </c>
    </row>
    <row r="2" ht="28.5" customHeight="1" spans="1:10">
      <c r="A2" s="44" t="s">
        <v>227</v>
      </c>
      <c r="B2" s="27"/>
      <c r="C2" s="27"/>
      <c r="D2" s="27"/>
      <c r="E2" s="27"/>
      <c r="F2" s="45"/>
      <c r="G2" s="27"/>
      <c r="H2" s="45"/>
      <c r="I2" s="45"/>
      <c r="J2" s="27"/>
    </row>
    <row r="3" ht="15" customHeight="1" spans="1:1">
      <c r="A3" s="4" t="str">
        <f>"单位名称："&amp;"云南省民族宗教事务委员会机关服务中心"</f>
        <v>单位名称：云南省民族宗教事务委员会机关服务中心</v>
      </c>
    </row>
    <row r="4" ht="14.25" customHeight="1" spans="1:10">
      <c r="A4" s="46" t="s">
        <v>228</v>
      </c>
      <c r="B4" s="46" t="s">
        <v>229</v>
      </c>
      <c r="C4" s="46" t="s">
        <v>230</v>
      </c>
      <c r="D4" s="46" t="s">
        <v>231</v>
      </c>
      <c r="E4" s="46" t="s">
        <v>232</v>
      </c>
      <c r="F4" s="47" t="s">
        <v>233</v>
      </c>
      <c r="G4" s="46" t="s">
        <v>234</v>
      </c>
      <c r="H4" s="47" t="s">
        <v>235</v>
      </c>
      <c r="I4" s="47" t="s">
        <v>236</v>
      </c>
      <c r="J4" s="46" t="s">
        <v>237</v>
      </c>
    </row>
    <row r="5" ht="14.25" customHeight="1" spans="1:10">
      <c r="A5" s="46">
        <v>1</v>
      </c>
      <c r="B5" s="46">
        <v>2</v>
      </c>
      <c r="C5" s="46">
        <v>3</v>
      </c>
      <c r="D5" s="46">
        <v>4</v>
      </c>
      <c r="E5" s="46">
        <v>5</v>
      </c>
      <c r="F5" s="47">
        <v>6</v>
      </c>
      <c r="G5" s="46">
        <v>7</v>
      </c>
      <c r="H5" s="47">
        <v>8</v>
      </c>
      <c r="I5" s="47">
        <v>9</v>
      </c>
      <c r="J5" s="46">
        <v>10</v>
      </c>
    </row>
    <row r="6" ht="15" customHeight="1" spans="1:10">
      <c r="A6" s="104" t="s">
        <v>46</v>
      </c>
      <c r="B6" s="105"/>
      <c r="C6" s="49"/>
      <c r="D6" s="49"/>
      <c r="E6" s="50"/>
      <c r="F6" s="51"/>
      <c r="G6" s="50"/>
      <c r="H6" s="51"/>
      <c r="I6" s="51"/>
      <c r="J6" s="50"/>
    </row>
    <row r="7" ht="33.75" customHeight="1" spans="1:10">
      <c r="A7" s="106" t="s">
        <v>224</v>
      </c>
      <c r="B7" s="52" t="s">
        <v>238</v>
      </c>
      <c r="C7" s="52" t="s">
        <v>239</v>
      </c>
      <c r="D7" s="52" t="s">
        <v>240</v>
      </c>
      <c r="E7" s="48" t="s">
        <v>241</v>
      </c>
      <c r="F7" s="52" t="s">
        <v>242</v>
      </c>
      <c r="G7" s="48" t="s">
        <v>243</v>
      </c>
      <c r="H7" s="52" t="s">
        <v>244</v>
      </c>
      <c r="I7" s="52" t="s">
        <v>245</v>
      </c>
      <c r="J7" s="48" t="s">
        <v>246</v>
      </c>
    </row>
    <row r="8" ht="33.75" customHeight="1" spans="1:10">
      <c r="A8" s="106" t="s">
        <v>247</v>
      </c>
      <c r="B8" s="52" t="s">
        <v>248</v>
      </c>
      <c r="C8" s="52" t="s">
        <v>239</v>
      </c>
      <c r="D8" s="52" t="s">
        <v>240</v>
      </c>
      <c r="E8" s="48" t="s">
        <v>249</v>
      </c>
      <c r="F8" s="52" t="s">
        <v>242</v>
      </c>
      <c r="G8" s="48" t="s">
        <v>117</v>
      </c>
      <c r="H8" s="52" t="s">
        <v>250</v>
      </c>
      <c r="I8" s="52" t="s">
        <v>245</v>
      </c>
      <c r="J8" s="48" t="s">
        <v>251</v>
      </c>
    </row>
    <row r="9" ht="33.75" customHeight="1" spans="1:10">
      <c r="A9" s="106" t="s">
        <v>247</v>
      </c>
      <c r="B9" s="52" t="s">
        <v>248</v>
      </c>
      <c r="C9" s="52" t="s">
        <v>239</v>
      </c>
      <c r="D9" s="52" t="s">
        <v>252</v>
      </c>
      <c r="E9" s="48" t="s">
        <v>253</v>
      </c>
      <c r="F9" s="52" t="s">
        <v>254</v>
      </c>
      <c r="G9" s="48" t="s">
        <v>255</v>
      </c>
      <c r="H9" s="52" t="s">
        <v>256</v>
      </c>
      <c r="I9" s="52" t="s">
        <v>245</v>
      </c>
      <c r="J9" s="48" t="s">
        <v>257</v>
      </c>
    </row>
    <row r="10" ht="33.75" customHeight="1" spans="1:10">
      <c r="A10" s="106" t="s">
        <v>247</v>
      </c>
      <c r="B10" s="52" t="s">
        <v>248</v>
      </c>
      <c r="C10" s="52" t="s">
        <v>239</v>
      </c>
      <c r="D10" s="52" t="s">
        <v>258</v>
      </c>
      <c r="E10" s="48" t="s">
        <v>259</v>
      </c>
      <c r="F10" s="52" t="s">
        <v>242</v>
      </c>
      <c r="G10" s="48" t="s">
        <v>260</v>
      </c>
      <c r="H10" s="52" t="s">
        <v>261</v>
      </c>
      <c r="I10" s="52" t="s">
        <v>245</v>
      </c>
      <c r="J10" s="48" t="s">
        <v>262</v>
      </c>
    </row>
    <row r="11" ht="33.75" customHeight="1" spans="1:10">
      <c r="A11" s="106" t="s">
        <v>247</v>
      </c>
      <c r="B11" s="52" t="s">
        <v>248</v>
      </c>
      <c r="C11" s="52" t="s">
        <v>263</v>
      </c>
      <c r="D11" s="52" t="s">
        <v>264</v>
      </c>
      <c r="E11" s="48" t="s">
        <v>265</v>
      </c>
      <c r="F11" s="52" t="s">
        <v>266</v>
      </c>
      <c r="G11" s="48" t="s">
        <v>267</v>
      </c>
      <c r="H11" s="52"/>
      <c r="I11" s="52" t="s">
        <v>268</v>
      </c>
      <c r="J11" s="48" t="s">
        <v>269</v>
      </c>
    </row>
    <row r="12" ht="49" customHeight="1" spans="1:10">
      <c r="A12" s="106" t="s">
        <v>247</v>
      </c>
      <c r="B12" s="52" t="s">
        <v>248</v>
      </c>
      <c r="C12" s="52" t="s">
        <v>263</v>
      </c>
      <c r="D12" s="52" t="s">
        <v>264</v>
      </c>
      <c r="E12" s="48" t="s">
        <v>270</v>
      </c>
      <c r="F12" s="52" t="s">
        <v>266</v>
      </c>
      <c r="G12" s="48" t="s">
        <v>271</v>
      </c>
      <c r="H12" s="52"/>
      <c r="I12" s="52" t="s">
        <v>268</v>
      </c>
      <c r="J12" s="48" t="s">
        <v>271</v>
      </c>
    </row>
    <row r="13" ht="238" customHeight="1" spans="1:10">
      <c r="A13" s="106" t="s">
        <v>247</v>
      </c>
      <c r="B13" s="52" t="s">
        <v>248</v>
      </c>
      <c r="C13" s="52" t="s">
        <v>272</v>
      </c>
      <c r="D13" s="52" t="s">
        <v>273</v>
      </c>
      <c r="E13" s="48" t="s">
        <v>274</v>
      </c>
      <c r="F13" s="52" t="s">
        <v>254</v>
      </c>
      <c r="G13" s="48" t="s">
        <v>275</v>
      </c>
      <c r="H13" s="52" t="s">
        <v>256</v>
      </c>
      <c r="I13" s="52" t="s">
        <v>245</v>
      </c>
      <c r="J13" s="48" t="s">
        <v>276</v>
      </c>
    </row>
    <row r="14" ht="33.75" customHeight="1" spans="1:10">
      <c r="A14" s="106" t="s">
        <v>219</v>
      </c>
      <c r="B14" s="52" t="s">
        <v>277</v>
      </c>
      <c r="C14" s="52" t="s">
        <v>239</v>
      </c>
      <c r="D14" s="52" t="s">
        <v>240</v>
      </c>
      <c r="E14" s="48" t="s">
        <v>278</v>
      </c>
      <c r="F14" s="52" t="s">
        <v>242</v>
      </c>
      <c r="G14" s="48" t="s">
        <v>120</v>
      </c>
      <c r="H14" s="52" t="s">
        <v>279</v>
      </c>
      <c r="I14" s="52" t="s">
        <v>245</v>
      </c>
      <c r="J14" s="48" t="s">
        <v>280</v>
      </c>
    </row>
    <row r="15" ht="33.75" customHeight="1" spans="1:10">
      <c r="A15" s="106" t="s">
        <v>281</v>
      </c>
      <c r="B15" s="52" t="s">
        <v>282</v>
      </c>
      <c r="C15" s="52" t="s">
        <v>239</v>
      </c>
      <c r="D15" s="52" t="s">
        <v>240</v>
      </c>
      <c r="E15" s="48" t="s">
        <v>283</v>
      </c>
      <c r="F15" s="52" t="s">
        <v>242</v>
      </c>
      <c r="G15" s="48" t="s">
        <v>260</v>
      </c>
      <c r="H15" s="52" t="s">
        <v>279</v>
      </c>
      <c r="I15" s="52" t="s">
        <v>245</v>
      </c>
      <c r="J15" s="48" t="s">
        <v>280</v>
      </c>
    </row>
    <row r="16" ht="33.75" customHeight="1" spans="1:10">
      <c r="A16" s="106" t="s">
        <v>281</v>
      </c>
      <c r="B16" s="52" t="s">
        <v>282</v>
      </c>
      <c r="C16" s="52" t="s">
        <v>239</v>
      </c>
      <c r="D16" s="52" t="s">
        <v>252</v>
      </c>
      <c r="E16" s="48" t="s">
        <v>284</v>
      </c>
      <c r="F16" s="52" t="s">
        <v>254</v>
      </c>
      <c r="G16" s="48" t="s">
        <v>255</v>
      </c>
      <c r="H16" s="52" t="s">
        <v>256</v>
      </c>
      <c r="I16" s="52" t="s">
        <v>245</v>
      </c>
      <c r="J16" s="48" t="s">
        <v>285</v>
      </c>
    </row>
    <row r="17" ht="33.75" customHeight="1" spans="1:10">
      <c r="A17" s="106" t="s">
        <v>281</v>
      </c>
      <c r="B17" s="52" t="s">
        <v>282</v>
      </c>
      <c r="C17" s="52" t="s">
        <v>239</v>
      </c>
      <c r="D17" s="52" t="s">
        <v>252</v>
      </c>
      <c r="E17" s="48" t="s">
        <v>253</v>
      </c>
      <c r="F17" s="52" t="s">
        <v>254</v>
      </c>
      <c r="G17" s="48" t="s">
        <v>255</v>
      </c>
      <c r="H17" s="52" t="s">
        <v>256</v>
      </c>
      <c r="I17" s="52" t="s">
        <v>245</v>
      </c>
      <c r="J17" s="48" t="s">
        <v>257</v>
      </c>
    </row>
    <row r="18" ht="33.75" customHeight="1" spans="1:10">
      <c r="A18" s="106" t="s">
        <v>281</v>
      </c>
      <c r="B18" s="52" t="s">
        <v>282</v>
      </c>
      <c r="C18" s="52" t="s">
        <v>239</v>
      </c>
      <c r="D18" s="52" t="s">
        <v>258</v>
      </c>
      <c r="E18" s="48" t="s">
        <v>259</v>
      </c>
      <c r="F18" s="52" t="s">
        <v>242</v>
      </c>
      <c r="G18" s="48" t="s">
        <v>260</v>
      </c>
      <c r="H18" s="52" t="s">
        <v>261</v>
      </c>
      <c r="I18" s="52" t="s">
        <v>245</v>
      </c>
      <c r="J18" s="48" t="s">
        <v>262</v>
      </c>
    </row>
    <row r="19" ht="33.75" customHeight="1" spans="1:10">
      <c r="A19" s="106" t="s">
        <v>281</v>
      </c>
      <c r="B19" s="52" t="s">
        <v>282</v>
      </c>
      <c r="C19" s="52" t="s">
        <v>263</v>
      </c>
      <c r="D19" s="52" t="s">
        <v>264</v>
      </c>
      <c r="E19" s="48" t="s">
        <v>265</v>
      </c>
      <c r="F19" s="52" t="s">
        <v>266</v>
      </c>
      <c r="G19" s="48" t="s">
        <v>267</v>
      </c>
      <c r="H19" s="52"/>
      <c r="I19" s="52" t="s">
        <v>268</v>
      </c>
      <c r="J19" s="48" t="s">
        <v>286</v>
      </c>
    </row>
    <row r="20" ht="49" customHeight="1" spans="1:10">
      <c r="A20" s="106" t="s">
        <v>281</v>
      </c>
      <c r="B20" s="52" t="s">
        <v>282</v>
      </c>
      <c r="C20" s="52" t="s">
        <v>263</v>
      </c>
      <c r="D20" s="52" t="s">
        <v>264</v>
      </c>
      <c r="E20" s="48" t="s">
        <v>270</v>
      </c>
      <c r="F20" s="52" t="s">
        <v>266</v>
      </c>
      <c r="G20" s="48" t="s">
        <v>271</v>
      </c>
      <c r="H20" s="52"/>
      <c r="I20" s="52" t="s">
        <v>268</v>
      </c>
      <c r="J20" s="48" t="s">
        <v>271</v>
      </c>
    </row>
    <row r="21" ht="33.75" customHeight="1" spans="1:10">
      <c r="A21" s="106" t="s">
        <v>281</v>
      </c>
      <c r="B21" s="52" t="s">
        <v>282</v>
      </c>
      <c r="C21" s="52" t="s">
        <v>272</v>
      </c>
      <c r="D21" s="52" t="s">
        <v>273</v>
      </c>
      <c r="E21" s="48" t="s">
        <v>274</v>
      </c>
      <c r="F21" s="52" t="s">
        <v>254</v>
      </c>
      <c r="G21" s="48" t="s">
        <v>275</v>
      </c>
      <c r="H21" s="52" t="s">
        <v>256</v>
      </c>
      <c r="I21" s="52" t="s">
        <v>245</v>
      </c>
      <c r="J21" s="48" t="s">
        <v>276</v>
      </c>
    </row>
    <row r="22" ht="33.75" customHeight="1" spans="1:10">
      <c r="A22" s="106" t="s">
        <v>216</v>
      </c>
      <c r="B22" s="52" t="s">
        <v>287</v>
      </c>
      <c r="C22" s="52" t="s">
        <v>239</v>
      </c>
      <c r="D22" s="52" t="s">
        <v>240</v>
      </c>
      <c r="E22" s="48" t="s">
        <v>288</v>
      </c>
      <c r="F22" s="52" t="s">
        <v>266</v>
      </c>
      <c r="G22" s="48" t="s">
        <v>118</v>
      </c>
      <c r="H22" s="52" t="s">
        <v>289</v>
      </c>
      <c r="I22" s="52" t="s">
        <v>245</v>
      </c>
      <c r="J22" s="48" t="s">
        <v>290</v>
      </c>
    </row>
    <row r="23" ht="67" customHeight="1" spans="1:10">
      <c r="A23" s="106" t="s">
        <v>291</v>
      </c>
      <c r="B23" s="52" t="s">
        <v>292</v>
      </c>
      <c r="C23" s="52" t="s">
        <v>239</v>
      </c>
      <c r="D23" s="52" t="s">
        <v>252</v>
      </c>
      <c r="E23" s="48" t="s">
        <v>293</v>
      </c>
      <c r="F23" s="52" t="s">
        <v>266</v>
      </c>
      <c r="G23" s="48" t="s">
        <v>294</v>
      </c>
      <c r="H23" s="52" t="s">
        <v>256</v>
      </c>
      <c r="I23" s="52" t="s">
        <v>245</v>
      </c>
      <c r="J23" s="48" t="s">
        <v>295</v>
      </c>
    </row>
    <row r="24" ht="33.75" customHeight="1" spans="1:10">
      <c r="A24" s="106" t="s">
        <v>291</v>
      </c>
      <c r="B24" s="52" t="s">
        <v>292</v>
      </c>
      <c r="C24" s="52" t="s">
        <v>239</v>
      </c>
      <c r="D24" s="52" t="s">
        <v>258</v>
      </c>
      <c r="E24" s="48" t="s">
        <v>296</v>
      </c>
      <c r="F24" s="52" t="s">
        <v>242</v>
      </c>
      <c r="G24" s="48" t="s">
        <v>297</v>
      </c>
      <c r="H24" s="52" t="s">
        <v>244</v>
      </c>
      <c r="I24" s="52" t="s">
        <v>245</v>
      </c>
      <c r="J24" s="48" t="s">
        <v>298</v>
      </c>
    </row>
    <row r="25" ht="33.75" customHeight="1" spans="1:10">
      <c r="A25" s="106" t="s">
        <v>291</v>
      </c>
      <c r="B25" s="52" t="s">
        <v>292</v>
      </c>
      <c r="C25" s="52" t="s">
        <v>239</v>
      </c>
      <c r="D25" s="52" t="s">
        <v>258</v>
      </c>
      <c r="E25" s="48" t="s">
        <v>299</v>
      </c>
      <c r="F25" s="52" t="s">
        <v>266</v>
      </c>
      <c r="G25" s="48" t="s">
        <v>294</v>
      </c>
      <c r="H25" s="52" t="s">
        <v>256</v>
      </c>
      <c r="I25" s="52" t="s">
        <v>245</v>
      </c>
      <c r="J25" s="48" t="s">
        <v>300</v>
      </c>
    </row>
    <row r="26" ht="33.75" customHeight="1" spans="1:10">
      <c r="A26" s="106" t="s">
        <v>291</v>
      </c>
      <c r="B26" s="52" t="s">
        <v>292</v>
      </c>
      <c r="C26" s="52" t="s">
        <v>263</v>
      </c>
      <c r="D26" s="52" t="s">
        <v>264</v>
      </c>
      <c r="E26" s="48" t="s">
        <v>301</v>
      </c>
      <c r="F26" s="52" t="s">
        <v>242</v>
      </c>
      <c r="G26" s="48" t="s">
        <v>118</v>
      </c>
      <c r="H26" s="52" t="s">
        <v>279</v>
      </c>
      <c r="I26" s="52" t="s">
        <v>245</v>
      </c>
      <c r="J26" s="48" t="s">
        <v>302</v>
      </c>
    </row>
    <row r="27" ht="49" customHeight="1" spans="1:10">
      <c r="A27" s="106" t="s">
        <v>291</v>
      </c>
      <c r="B27" s="52" t="s">
        <v>292</v>
      </c>
      <c r="C27" s="52" t="s">
        <v>272</v>
      </c>
      <c r="D27" s="52" t="s">
        <v>273</v>
      </c>
      <c r="E27" s="48" t="s">
        <v>303</v>
      </c>
      <c r="F27" s="52" t="s">
        <v>254</v>
      </c>
      <c r="G27" s="48" t="s">
        <v>275</v>
      </c>
      <c r="H27" s="52" t="s">
        <v>256</v>
      </c>
      <c r="I27" s="52" t="s">
        <v>245</v>
      </c>
      <c r="J27" s="48" t="s">
        <v>304</v>
      </c>
    </row>
    <row r="28" ht="130" customHeight="1" spans="1:10">
      <c r="A28" s="106" t="s">
        <v>291</v>
      </c>
      <c r="B28" s="52" t="s">
        <v>292</v>
      </c>
      <c r="C28" s="52" t="s">
        <v>272</v>
      </c>
      <c r="D28" s="52" t="s">
        <v>273</v>
      </c>
      <c r="E28" s="48" t="s">
        <v>305</v>
      </c>
      <c r="F28" s="52" t="s">
        <v>254</v>
      </c>
      <c r="G28" s="48" t="s">
        <v>275</v>
      </c>
      <c r="H28" s="52" t="s">
        <v>256</v>
      </c>
      <c r="I28" s="52" t="s">
        <v>245</v>
      </c>
      <c r="J28" s="48" t="s">
        <v>306</v>
      </c>
    </row>
    <row r="29" ht="33.75" customHeight="1" spans="1:10">
      <c r="A29" s="106" t="s">
        <v>211</v>
      </c>
      <c r="B29" s="52" t="s">
        <v>307</v>
      </c>
      <c r="C29" s="52" t="s">
        <v>239</v>
      </c>
      <c r="D29" s="52" t="s">
        <v>240</v>
      </c>
      <c r="E29" s="48" t="s">
        <v>308</v>
      </c>
      <c r="F29" s="52" t="s">
        <v>266</v>
      </c>
      <c r="G29" s="48" t="s">
        <v>119</v>
      </c>
      <c r="H29" s="52" t="s">
        <v>289</v>
      </c>
      <c r="I29" s="52" t="s">
        <v>245</v>
      </c>
      <c r="J29" s="48" t="s">
        <v>309</v>
      </c>
    </row>
    <row r="30" ht="45" customHeight="1" spans="1:10">
      <c r="A30" s="106" t="s">
        <v>211</v>
      </c>
      <c r="B30" s="52" t="s">
        <v>310</v>
      </c>
      <c r="C30" s="52" t="s">
        <v>239</v>
      </c>
      <c r="D30" s="52" t="s">
        <v>258</v>
      </c>
      <c r="E30" s="48" t="s">
        <v>311</v>
      </c>
      <c r="F30" s="52" t="s">
        <v>266</v>
      </c>
      <c r="G30" s="48" t="s">
        <v>312</v>
      </c>
      <c r="H30" s="52"/>
      <c r="I30" s="52" t="s">
        <v>268</v>
      </c>
      <c r="J30" s="48" t="s">
        <v>313</v>
      </c>
    </row>
    <row r="31" ht="33.75" customHeight="1" spans="1:10">
      <c r="A31" s="106" t="s">
        <v>211</v>
      </c>
      <c r="B31" s="52" t="s">
        <v>310</v>
      </c>
      <c r="C31" s="52" t="s">
        <v>263</v>
      </c>
      <c r="D31" s="52" t="s">
        <v>264</v>
      </c>
      <c r="E31" s="48" t="s">
        <v>314</v>
      </c>
      <c r="F31" s="52" t="s">
        <v>266</v>
      </c>
      <c r="G31" s="48" t="s">
        <v>260</v>
      </c>
      <c r="H31" s="52" t="s">
        <v>261</v>
      </c>
      <c r="I31" s="52" t="s">
        <v>245</v>
      </c>
      <c r="J31" s="48" t="s">
        <v>315</v>
      </c>
    </row>
    <row r="32" ht="186" customHeight="1" spans="1:10">
      <c r="A32" s="106" t="s">
        <v>211</v>
      </c>
      <c r="B32" s="52" t="s">
        <v>310</v>
      </c>
      <c r="C32" s="52" t="s">
        <v>272</v>
      </c>
      <c r="D32" s="52" t="s">
        <v>273</v>
      </c>
      <c r="E32" s="48" t="s">
        <v>316</v>
      </c>
      <c r="F32" s="52" t="s">
        <v>254</v>
      </c>
      <c r="G32" s="48" t="s">
        <v>317</v>
      </c>
      <c r="H32" s="52" t="s">
        <v>256</v>
      </c>
      <c r="I32" s="52" t="s">
        <v>245</v>
      </c>
      <c r="J32" s="48" t="s">
        <v>318</v>
      </c>
    </row>
  </sheetData>
  <mergeCells count="11">
    <mergeCell ref="A2:J2"/>
    <mergeCell ref="A3:H3"/>
    <mergeCell ref="A6:B6"/>
    <mergeCell ref="A7:A13"/>
    <mergeCell ref="A14:A21"/>
    <mergeCell ref="A22:A28"/>
    <mergeCell ref="A29:A32"/>
    <mergeCell ref="B7:B13"/>
    <mergeCell ref="B14:B21"/>
    <mergeCell ref="B22:B28"/>
    <mergeCell ref="B29:B3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张瑞芹</cp:lastModifiedBy>
  <dcterms:created xsi:type="dcterms:W3CDTF">2025-02-06T02:03:00Z</dcterms:created>
  <dcterms:modified xsi:type="dcterms:W3CDTF">2025-02-08T06:48:33Z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4A95F59EE215479C884C87782FE305CF</vt:lpwstr>
  </property>
</Properties>
</file>