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<sst xmlns="http://schemas.openxmlformats.org/spreadsheetml/2006/main" count="895" uniqueCount="388">
  <si>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</si>
  <si>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</si>
  <si>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</si>
  <si>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</si>
  <si>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</si>
  <si>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</si>
  <si>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</si>
  <si>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</si>
  <si>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</si>
  <si>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</si>
  <si>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</si>
  <si>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</si>
  <si>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</si>
  <si>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</si>
  <si>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</si>
  <si>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</si>
  <si>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</si>
  <si>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</si>
  <si>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</si>
  <si>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</si>
  <si>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</si>
  <si>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</si>
  <si>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</si>
  <si>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</si>
  <si>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</si>
  <si>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</si>
  <si>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</si>
  <si>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</si>
  <si>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</si>
  <si>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</si>
  <si>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</si>
  <si>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</si>
  <si>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</si>
  <si>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</si>
  <si>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</si>
  <si>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</si>
  <si>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</si>
  <si>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</si>
  <si>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</si>
  <si>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</si>
  <si>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</si>
  <si>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</si>
  <si>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</si>
  <si>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</si>
  <si>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108008</t>
  </si>
  <si>
    <t>云南省民族宗教信息中心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</si>
  <si>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</si>
  <si>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</si>
  <si>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</si>
  <si>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</si>
  <si>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</si>
  <si>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</si>
  <si>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</si>
  <si>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</si>
  <si>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</si>
  <si>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</si>
  <si>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</si>
  <si>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</si>
  <si>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</si>
  <si>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</si>
  <si>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</si>
  <si>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</si>
  <si>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</si>
  <si>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</si>
  <si>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</si>
  <si>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2012350</t>
  </si>
  <si>
    <t>事业运行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</si>
  <si>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</si>
  <si>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</si>
  <si>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</si>
  <si>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</si>
  <si>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</si>
  <si>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</si>
  <si>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</si>
  <si>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</si>
  <si>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</si>
  <si>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</si>
  <si>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</si>
  <si>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</si>
  <si>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</si>
  <si>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</si>
  <si>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</si>
  <si>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</si>
  <si>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</si>
  <si>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</si>
  <si>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</si>
  <si>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</si>
  <si>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</si>
  <si>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</si>
  <si>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</si>
  <si>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</si>
  <si>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</si>
  <si>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</si>
  <si>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</si>
  <si>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</si>
  <si>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</si>
  <si>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</si>
  <si>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</si>
  <si>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</si>
  <si>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</si>
  <si>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</si>
  <si>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</si>
  <si>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</si>
  <si>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</si>
  <si>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</si>
  <si>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</si>
  <si>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</si>
  <si>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</si>
  <si>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</si>
  <si>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</si>
  <si>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</si>
  <si>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</si>
  <si>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</si>
  <si>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</si>
  <si>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</si>
  <si>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</si>
  <si>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</si>
  <si>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</si>
  <si>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</si>
  <si>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</si>
  <si>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</si>
  <si>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</si>
  <si>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</si>
  <si>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</si>
  <si>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</si>
  <si>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</si>
  <si>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</si>
  <si>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</si>
  <si>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</si>
  <si>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</si>
  <si>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</si>
  <si>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</si>
  <si>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</si>
  <si>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</si>
  <si>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</si>
  <si>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</si>
  <si>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</si>
  <si>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</si>
  <si>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</si>
  <si>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</si>
  <si>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</si>
  <si>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</si>
  <si>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</si>
  <si>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530000210000000025956</t>
  </si>
  <si>
    <t>事业人员支出工资</t>
  </si>
  <si>
    <t>30101</t>
  </si>
  <si>
    <t>基本工资</t>
  </si>
  <si>
    <t>30103</t>
  </si>
  <si>
    <t>奖金</t>
  </si>
  <si>
    <t>30107</t>
  </si>
  <si>
    <t>绩效工资</t>
  </si>
  <si>
    <t>530000210000000025957</t>
  </si>
  <si>
    <t>社会保障缴费</t>
  </si>
  <si>
    <t>30108</t>
  </si>
  <si>
    <t>机关事业单位基本养老保险缴费</t>
  </si>
  <si>
    <t>30112</t>
  </si>
  <si>
    <t>其他社会保障缴费</t>
  </si>
  <si>
    <t>30110</t>
  </si>
  <si>
    <t>职工基本医疗保险缴费</t>
  </si>
  <si>
    <t>30111</t>
  </si>
  <si>
    <t>公务员医疗补助缴费</t>
  </si>
  <si>
    <t>530000210000000025959</t>
  </si>
  <si>
    <t>30113</t>
  </si>
  <si>
    <t>530000210000000025964</t>
  </si>
  <si>
    <t>30217</t>
  </si>
  <si>
    <t>530000210000000025966</t>
  </si>
  <si>
    <t>工会经费</t>
  </si>
  <si>
    <t>30228</t>
  </si>
  <si>
    <t>530000210000000025967</t>
  </si>
  <si>
    <t>一般公用经费</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</si>
  <si>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</si>
  <si>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</si>
  <si>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</si>
  <si>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</si>
  <si>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</si>
  <si>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</si>
  <si>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</si>
  <si>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</si>
  <si>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</si>
  <si>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</si>
  <si>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</si>
  <si>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</si>
  <si>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</si>
  <si>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</si>
  <si>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</si>
  <si>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</si>
  <si>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</si>
  <si>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</si>
  <si>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</si>
  <si>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</si>
  <si>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</si>
  <si>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</si>
  <si>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预算05-1表</t>
  </si>
  <si>
    <t>2026年部门项目支出预算表</t>
  </si>
  <si>
    <t>项目分类</t>
  </si>
  <si>
    <t>项目单位</t>
  </si>
  <si>
    <t>本年拨款</t>
  </si>
  <si>
    <t>其中：本次下达</t>
  </si>
  <si>
    <t>其他人员支出</t>
  </si>
  <si>
    <t>民生类</t>
  </si>
  <si>
    <t>530000231100001525411</t>
  </si>
  <si>
    <t>30199</t>
  </si>
  <si>
    <t>其他工资福利支出</t>
  </si>
  <si>
    <t>信息化常态工作项目补助资金</t>
  </si>
  <si>
    <t>事业发展类</t>
  </si>
  <si>
    <t>530000200000000006117</t>
  </si>
  <si>
    <t>30214</t>
  </si>
  <si>
    <t>租赁费</t>
  </si>
  <si>
    <t>30226</t>
  </si>
  <si>
    <t>劳务费</t>
  </si>
  <si>
    <t>30227</t>
  </si>
  <si>
    <t>委托业务费</t>
  </si>
  <si>
    <t>政务信息化运维服务项目补助资金</t>
  </si>
  <si>
    <t>专业信息系统运行维护费</t>
  </si>
  <si>
    <t>530000251100003274827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</si>
  <si>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</si>
  <si>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</si>
  <si>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</si>
  <si>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</si>
  <si>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</si>
  <si>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</si>
  <si>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</si>
  <si>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</si>
  <si>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</si>
  <si>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</si>
  <si>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</si>
  <si>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</si>
  <si>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运行维护服务的有效管理来保障云南省民族宗教信息化业务平台的正常安全运行，提升各系统的服务效率与服务质量，结合业务单位现在环境情况、组织结构、业务资源和技术支持单位的运行维护保障管理流程和特点，提供系统运行维护保障的技术、人力、流程和制度等方面规划运维保障策略。将用户的运行目标、业务需求与运维保障服务相协调一致。</t>
  </si>
  <si>
    <t>产出指标</t>
  </si>
  <si>
    <t>数量指标</t>
  </si>
  <si>
    <t>年度维护总结报告</t>
  </si>
  <si>
    <t>&gt;=</t>
  </si>
  <si>
    <t>1.00</t>
  </si>
  <si>
    <t>次</t>
  </si>
  <si>
    <t>定量指标</t>
  </si>
  <si>
    <t>每季度至少开展一次全面巡检服务，并提供完备的巡检文档资料和年度维护总结报告。</t>
  </si>
  <si>
    <t>时效指标</t>
  </si>
  <si>
    <t>故障处置和服务响应及时性</t>
  </si>
  <si>
    <t>&lt;=</t>
  </si>
  <si>
    <t>小时</t>
  </si>
  <si>
    <t>项目运行维护期内，现场服务响应时间为 5×8 小时，接到服务请求后即时响应，非现场服务响应时间为 7×24 小时，接到服务请求后判断必须现场解决的，2 小时到达现场服务处理。</t>
  </si>
  <si>
    <t>效益指标</t>
  </si>
  <si>
    <t>社会效益</t>
  </si>
  <si>
    <t>系统稳定性</t>
  </si>
  <si>
    <t>=</t>
  </si>
  <si>
    <t>安全稳定</t>
  </si>
  <si>
    <t>定性指标</t>
  </si>
  <si>
    <t xml:space="preserve">系统稳定运行，未发生系统重大漏洞被上级部门或监管部门通报事件。
</t>
  </si>
  <si>
    <t>满意度指标</t>
  </si>
  <si>
    <t>服务对象满意度</t>
  </si>
  <si>
    <t>服务过程中用户服务满意度</t>
  </si>
  <si>
    <t>95</t>
  </si>
  <si>
    <t>%</t>
  </si>
  <si>
    <t>（一）动态信息收集
1.运用“专业技术工具+人工整理”模式，关注主流新闻网站、社交媒体平台、论坛等图文、音视频动态情况，日均收集数据量不少于1万条（次）。
2.开展重点信息人工筛查不少于1000次。
（二）文字内容推送供稿服务
1.生成动态报告数量不少于月报12期、半年报1期、年报1期。
2.围绕民族宗教重点工作，开展相关专题内容收集及整理工作，全年提供专项报告不少于100篇。
3.动态信息收集整理及报告生成时间不大于24小时。
（三）微信公众号稿件内容编辑、审核发布及内容安全服务
1.微信公众号稿件内容编辑审核发布信息不少于156期，全年不少于500条。
2.策划设计宣传海报不少于7期。
3.全年推出H5线上互动活动2期。
4.重大活动期间安排专人值班值守进行安全监测，发现问题及时提醒并在2小时内排查整改。
5.项目服务期满开展用户满意度调查，满意度不低不低于85%。
（四）民族团结智库内容文字组稿
1.开展研究并形成1篇调研报告。
2.智库分析成果1个。
（五）公开文字、内容、图片等审核服务
1.服务期内发布信息不少于2250条。
2.策划专题宣传不少于2期，策划推出图片、文字、视频等专题宣传内容。
3.策划制作政策解读产品不少于4期，产品类型为海报、短视频、图表图解等。</t>
  </si>
  <si>
    <t>制作内部刊物</t>
  </si>
  <si>
    <t>32</t>
  </si>
  <si>
    <t>期</t>
  </si>
  <si>
    <t xml:space="preserve">考核2026年《云南民族宗教信息》《民族宗教工作通报》等刊物编发数量。
</t>
  </si>
  <si>
    <t>（一）动态信息收集
1.运用“专业技术工具+人工整理”模式，关注主流新闻网站、社交媒体平台、论坛等图文、音视频动态情况，日均收集数据量不少于1万条（次）。
2.开展重点信息人工筛查不少于1000次。
（二）文字内容推送供稿服务
1.生成动态报告数量不少于月报12期、半年报1期、年报1期。
2.围绕民族宗教重点工作，开展相关专题内容收集及整理工作，全年提供专项报告不少于100篇。
3.动态信息收集整理及报告生成时间不大于24小时。
（三）微信公众号稿件内容编辑、审核发布及内容安全服务
1.微信公众号稿件内容编辑审核发布信息不少于156期，全年不少于500条。
2.策划设计宣传海报不少于7期。
3.全年推出H5线上互动活动2期。
4.重大活动期间安排专人值班值守进行安全监测，发现问题及时提醒并在2小时内排查整改。
5.项目服务期满开展用户满意度调查，满意度不低不低于85%。
（四）民族团结智库内容文字组稿
1.开展研究并形成1篇调研报告。
2.智库分析成果1个。
（五）公开文字、内容、图片等审核服务
1.服务期内发布信息不少于2250条。
2.策划专题宣传不少于2期，策划推出集图片、文字、视频等专题宣传内容。
3.策划制作政策解读产品不少于4期，产品类型为海报、短视频、图表图解等。</t>
  </si>
  <si>
    <t>微信公众号稿件内容编辑审核发布</t>
  </si>
  <si>
    <t>500</t>
  </si>
  <si>
    <t>条</t>
  </si>
  <si>
    <t>考核全年推送信息情况。</t>
  </si>
  <si>
    <t>策划设计宣传海报</t>
  </si>
  <si>
    <t>7</t>
  </si>
  <si>
    <t xml:space="preserve">考核策划设计宣传海报期数量。
</t>
  </si>
  <si>
    <t>网络动态信息收集</t>
  </si>
  <si>
    <t>10000</t>
  </si>
  <si>
    <t xml:space="preserve">考核采集范围为全网文图、音视频，并提供人工甄别筛选和通知服务，日均采集数量上限不低于1万条（次）。
</t>
  </si>
  <si>
    <t>专项报告</t>
  </si>
  <si>
    <t>100</t>
  </si>
  <si>
    <t>篇</t>
  </si>
  <si>
    <t xml:space="preserve">考核全年提供相关报告数量。
</t>
  </si>
  <si>
    <t>重点信息人工筛查</t>
  </si>
  <si>
    <t>1000</t>
  </si>
  <si>
    <t xml:space="preserve">考核重点信息人工筛查完成情况。
</t>
  </si>
  <si>
    <t>服务期内发布信息数量</t>
  </si>
  <si>
    <t>2250</t>
  </si>
  <si>
    <t>考核服务期内发布信息数量</t>
  </si>
  <si>
    <t>策划专题宣传</t>
  </si>
  <si>
    <t>考核策划专题宣传数量。</t>
  </si>
  <si>
    <t>策划制作政策解读产品数量</t>
  </si>
  <si>
    <t>考核策划制作政策解读产品数量。</t>
  </si>
  <si>
    <t>应急响应服务</t>
  </si>
  <si>
    <t xml:space="preserve">考核对重要时间节点的重保工作，安排专人值班值守，发现问题、排查故障等情况。
</t>
  </si>
  <si>
    <t>突发事件及重点信息通知率</t>
  </si>
  <si>
    <t xml:space="preserve">考核对涉及本省本行业领域的突发事件、重点信息通知等情况。
</t>
  </si>
  <si>
    <t>微信公众号用户满意度</t>
  </si>
  <si>
    <t>85</t>
  </si>
  <si>
    <t xml:space="preserve">项目完结后开展微信公众号用户满意度
</t>
  </si>
  <si>
    <t>2026年计划聘用1名编外人员，主要负责信息稿件审核等工作，完成发布信息核稿数量不低于1700篇、核稿后发布信息被通报情况全年被通报率低于5%等绩效目标。</t>
  </si>
  <si>
    <t>发布信息核稿数量</t>
  </si>
  <si>
    <t>1700</t>
  </si>
  <si>
    <t>2026年信息稿件核稿数量。</t>
  </si>
  <si>
    <t>核稿后发布的信息被通报情况</t>
  </si>
  <si>
    <t>考核核稿后发布的信息被通报情况。</t>
  </si>
  <si>
    <t>信息稿件使用人满意度</t>
  </si>
  <si>
    <t>指标考核核对稿件使用人满意度。</t>
  </si>
  <si>
    <t>预算06表</t>
  </si>
  <si>
    <t>2026年政府性基金预算支出预算表</t>
  </si>
  <si>
    <t>政府性基金预算支出</t>
  </si>
  <si>
    <t>无政府性基金预算支出，故本表公开空表。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</si>
  <si>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</si>
  <si>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</si>
  <si>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</si>
  <si>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</si>
  <si>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</si>
  <si>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</si>
  <si>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</si>
  <si>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</si>
  <si>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</si>
  <si>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</si>
  <si>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</si>
  <si>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</si>
  <si>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动态信息收集项目</t>
  </si>
  <si>
    <t>C23079900 其他公共信息与宣传服务</t>
  </si>
  <si>
    <t>年</t>
  </si>
  <si>
    <t>公开内容文字、图片、视频等审核服务项目</t>
  </si>
  <si>
    <t>民族团结智库内容文字组稿项目</t>
  </si>
  <si>
    <t>内容文字推送供稿服务项目</t>
  </si>
  <si>
    <t>微信公众号稿件内容安全服务项目</t>
  </si>
  <si>
    <t>微信公众号稿件内容编辑、审核发布项目</t>
  </si>
  <si>
    <t>保密柜</t>
  </si>
  <si>
    <t>A05010504 保密柜</t>
  </si>
  <si>
    <t>个</t>
  </si>
  <si>
    <t>云南省民族宗教事务委员会信息化业务平台运维服务 2026 年度项目</t>
  </si>
  <si>
    <t>C16079900 其他运行维护服务</t>
  </si>
  <si>
    <t>预算08表</t>
  </si>
  <si>
    <t>2026年部门政府购买服务预算表</t>
  </si>
  <si>
    <t>政府购买服务项目</t>
  </si>
  <si>
    <t>政府购买服务目录</t>
  </si>
  <si>
    <t>无政府购买服务预算，故本表公开空表。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</si>
  <si>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</si>
  <si>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</si>
  <si>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</si>
  <si>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</si>
  <si>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</si>
  <si>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</si>
  <si>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</si>
  <si>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</si>
  <si>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</si>
  <si>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</si>
  <si>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</si>
  <si>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</si>
  <si>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</si>
  <si>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</si>
  <si>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</si>
  <si>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</si>
  <si>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</si>
  <si>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</si>
  <si>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</si>
  <si>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</si>
  <si>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</si>
  <si>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</si>
  <si>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</si>
  <si>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</si>
  <si>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</si>
  <si>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无省对下转移支付预算，故本表公开空表。</t>
  </si>
  <si>
    <t>预算09-2表</t>
  </si>
  <si>
    <t>2026年省对下转移支付绩效目标表</t>
  </si>
  <si>
    <t>无省对下转移支付项目，故本表公开空表。</t>
  </si>
  <si>
    <t>预算10表</t>
  </si>
  <si>
    <t>2026年新增资产配置表</t>
  </si>
  <si>
    <t>资产类别</t>
  </si>
  <si>
    <t>资产分类代码.名称</t>
  </si>
  <si>
    <t>资产名称</t>
  </si>
  <si>
    <t>计量单位</t>
  </si>
  <si>
    <t>财政部门批复数（元）</t>
  </si>
  <si>
    <t>单价</t>
  </si>
  <si>
    <t>金额</t>
  </si>
  <si>
    <t>8</t>
  </si>
  <si>
    <t>注：涉及土地使用权、房屋、公务用车购置，按照现行相关管理制度规定报批，以职能部门审批意见为准。</t>
  </si>
  <si>
    <t>无新增资产配置，故本表公开空表。</t>
  </si>
  <si>
    <t>预算11表</t>
  </si>
  <si>
    <t>2026年中央转移支付补助项目支出预算表</t>
  </si>
  <si>
    <t>上级补助</t>
  </si>
  <si>
    <t>无中央转移支付补助项目支出预算，故本表公开空表。</t>
  </si>
  <si>
    <t>预算12表</t>
  </si>
  <si>
    <t>2026年部门项目支出中期规划预算表</t>
  </si>
  <si>
    <t>项目级次</t>
  </si>
  <si>
    <t>2026年</t>
  </si>
  <si>
    <t>2027年</t>
  </si>
  <si>
    <t>2028年</t>
  </si>
  <si>
    <t>223 专业信息系统运行维护费</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</si>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</sst>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hh:mm:ss"/>
    <numFmt numFmtId="179" formatCode="#,##0.00;\-#,##0.00;;@"/>
    <numFmt numFmtId="180" formatCode="yyyy\-mm\-dd"/>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0"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79" fontId="7" fillId="0" borderId="7">
      <alignment horizontal="right" vertical="center"/>
    </xf>
    <xf numFmtId="180" fontId="7" fillId="0" borderId="7">
      <alignment horizontal="right" vertical="center"/>
    </xf>
    <xf numFmtId="49" fontId="7" fillId="0" borderId="7">
      <alignment horizontal="left" vertical="center" wrapText="1"/>
    </xf>
  </cellStyleXfs>
  <cellXfs count="177">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3" applyFont="1">
      <alignment horizontal="right" vertical="center"/>
    </xf>
    <xf numFmtId="49" fontId="5" fillId="0" borderId="7" xfId="56"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ill="1" applyBorder="1" applyAlignment="1"/>
    <xf numFmtId="49" fontId="7" fillId="0" borderId="0" xfId="56" applyBorder="1">
      <alignment horizontal="left" vertical="center" wrapText="1"/>
    </xf>
    <xf numFmtId="49" fontId="7" fillId="0" borderId="0" xfId="56" applyBorder="1" applyAlignment="1">
      <alignment horizontal="right" vertical="center" wrapText="1"/>
    </xf>
    <xf numFmtId="49" fontId="8" fillId="0" borderId="0" xfId="56" applyFont="1" applyBorder="1" applyAlignment="1">
      <alignment horizontal="center" vertical="center" wrapText="1"/>
    </xf>
    <xf numFmtId="49" fontId="9" fillId="0" borderId="7" xfId="56" applyFont="1" applyAlignment="1">
      <alignment horizontal="center" vertical="center" wrapText="1"/>
    </xf>
    <xf numFmtId="49" fontId="10" fillId="0" borderId="7" xfId="56" applyAlignment="1">
      <alignment horizontal="center" vertical="center" wrapText="1"/>
    </xf>
    <xf numFmtId="49" fontId="9" fillId="0" borderId="7" xfId="56" applyFont="1">
      <alignment horizontal="left" vertical="center" wrapText="1"/>
    </xf>
    <xf numFmtId="176" fontId="7" fillId="0" borderId="7" xfId="49">
      <alignment horizontal="right" vertical="center"/>
    </xf>
    <xf numFmtId="179" fontId="7" fillId="0" borderId="7" xfId="53">
      <alignment horizontal="right" vertical="center"/>
    </xf>
    <xf numFmtId="176" fontId="7" fillId="0" borderId="7" xfId="0" applyNumberFormat="1" applyFont="1" applyBorder="1" applyAlignment="1">
      <alignment horizontal="left" vertical="center"/>
    </xf>
    <xf numFmtId="179"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76" fontId="5" fillId="0" borderId="7" xfId="49"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6"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6"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3"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9"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PercentStyle" xfId="50"/>
    <cellStyle name="DateTimeStyle" xfId="51"/>
    <cellStyle name="TimeStyle" xfId="52"/>
    <cellStyle name="MoneyStyle" xfId="53"/>
    <cellStyle name="NumberStyle" xfId="54"/>
    <cellStyle name="DateStyle" xfId="55"/>
    <cellStyle name="Text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1" sqref="A1:D2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25" customHeight="1" spans="1:4">
      <c r="D1" s="95" t="s">
        <v>0</v>
      </c>
    </row>
    <row r="2" ht="25" customHeight="1" spans="1:4">
      <c r="A2" s="46" t="s">
        <v>1</v>
      </c>
      <c r="B2" s="169"/>
      <c r="C2" s="169"/>
      <c r="D2" s="169"/>
    </row>
    <row r="3" ht="25" customHeight="1" spans="1:4">
      <c r="A3" s="94" t="str">
        <f>"单位名称："&amp;"云南省民族宗教信息中心"</f>
        <v>单位名称：云南省民族宗教信息中心</v>
      </c>
      <c r="B3" s="134"/>
      <c r="C3" s="134"/>
      <c r="D3" s="93" t="s">
        <v>2</v>
      </c>
    </row>
    <row r="4" ht="25" customHeight="1" spans="1:4">
      <c r="A4" s="10" t="s">
        <v>3</v>
      </c>
      <c r="B4" s="12"/>
      <c r="C4" s="10" t="s">
        <v>4</v>
      </c>
      <c r="D4" s="12"/>
    </row>
    <row r="5" ht="25" customHeight="1" spans="1:4">
      <c r="A5" s="15" t="s">
        <v>5</v>
      </c>
      <c r="B5" s="15" t="s">
        <v>6</v>
      </c>
      <c r="C5" s="15" t="s">
        <v>7</v>
      </c>
      <c r="D5" s="15" t="s">
        <v>6</v>
      </c>
    </row>
    <row r="6" ht="25" customHeight="1" spans="1:4">
      <c r="A6" s="18"/>
      <c r="B6" s="18"/>
      <c r="C6" s="18"/>
      <c r="D6" s="18"/>
    </row>
    <row r="7" ht="25" customHeight="1" spans="1:4">
      <c r="A7" s="145" t="s">
        <v>8</v>
      </c>
      <c r="B7" s="121">
        <v>2666202.25</v>
      </c>
      <c r="C7" s="23" t="str">
        <f>"一"&amp;"、"&amp;"一般公共服务支出"</f>
        <v>一、一般公共服务支出</v>
      </c>
      <c r="D7" s="121">
        <v>2264550.31</v>
      </c>
    </row>
    <row r="8" ht="25" customHeight="1" spans="1:4">
      <c r="A8" s="145" t="s">
        <v>9</v>
      </c>
      <c r="B8" s="121"/>
      <c r="C8" s="23" t="str">
        <f>"二"&amp;"、"&amp;"社会保障和就业支出"</f>
        <v>二、社会保障和就业支出</v>
      </c>
      <c r="D8" s="121">
        <v>149191.26</v>
      </c>
    </row>
    <row r="9" ht="25" customHeight="1" spans="1:4">
      <c r="A9" s="145" t="s">
        <v>10</v>
      </c>
      <c r="B9" s="121"/>
      <c r="C9" s="23" t="str">
        <f>"三"&amp;"、"&amp;"卫生健康支出"</f>
        <v>三、卫生健康支出</v>
      </c>
      <c r="D9" s="121">
        <v>136137.49</v>
      </c>
    </row>
    <row r="10" ht="25" customHeight="1" spans="1:4">
      <c r="A10" s="145" t="s">
        <v>11</v>
      </c>
      <c r="B10" s="89"/>
      <c r="C10" s="23" t="str">
        <f>"四"&amp;"、"&amp;"住房保障支出"</f>
        <v>四、住房保障支出</v>
      </c>
      <c r="D10" s="121">
        <v>124323.19</v>
      </c>
    </row>
    <row r="11" ht="25" customHeight="1" spans="1:4">
      <c r="A11" s="145" t="s">
        <v>12</v>
      </c>
      <c r="B11" s="121">
        <v>8000</v>
      </c>
      <c r="C11" s="23"/>
      <c r="D11" s="121"/>
    </row>
    <row r="12" ht="25" customHeight="1" spans="1:4">
      <c r="A12" s="145" t="s">
        <v>13</v>
      </c>
      <c r="B12" s="89"/>
      <c r="C12" s="23"/>
      <c r="D12" s="121"/>
    </row>
    <row r="13" ht="25" customHeight="1" spans="1:4">
      <c r="A13" s="145" t="s">
        <v>14</v>
      </c>
      <c r="B13" s="89"/>
      <c r="C13" s="23"/>
      <c r="D13" s="121"/>
    </row>
    <row r="14" ht="25" customHeight="1" spans="1:4">
      <c r="A14" s="145" t="s">
        <v>15</v>
      </c>
      <c r="B14" s="89">
        <v>8000</v>
      </c>
      <c r="C14" s="23"/>
      <c r="D14" s="121"/>
    </row>
    <row r="15" ht="25" customHeight="1" spans="1:4">
      <c r="A15" s="170" t="s">
        <v>16</v>
      </c>
      <c r="B15" s="89"/>
      <c r="C15" s="23"/>
      <c r="D15" s="121"/>
    </row>
    <row r="16" ht="25" customHeight="1" spans="1:4">
      <c r="A16" s="170" t="s">
        <v>17</v>
      </c>
      <c r="B16" s="121"/>
      <c r="C16" s="23"/>
      <c r="D16" s="121"/>
    </row>
    <row r="17" ht="25" customHeight="1" spans="1:4">
      <c r="A17" s="171" t="s">
        <v>18</v>
      </c>
      <c r="B17" s="141">
        <v>2674202.25</v>
      </c>
      <c r="C17" s="142" t="s">
        <v>19</v>
      </c>
      <c r="D17" s="141">
        <v>2674202.25</v>
      </c>
    </row>
    <row r="18" ht="25" customHeight="1" spans="1:4">
      <c r="A18" s="172" t="s">
        <v>20</v>
      </c>
      <c r="B18" s="141"/>
      <c r="C18" s="173" t="s">
        <v>21</v>
      </c>
      <c r="D18" s="174"/>
    </row>
    <row r="19" ht="25" customHeight="1" spans="1:4">
      <c r="A19" s="175" t="s">
        <v>22</v>
      </c>
      <c r="B19" s="121"/>
      <c r="C19" s="143" t="s">
        <v>22</v>
      </c>
      <c r="D19" s="89"/>
    </row>
    <row r="20" ht="25" customHeight="1" spans="1:4">
      <c r="A20" s="175" t="s">
        <v>23</v>
      </c>
      <c r="B20" s="121"/>
      <c r="C20" s="143" t="s">
        <v>23</v>
      </c>
      <c r="D20" s="89"/>
    </row>
    <row r="21" ht="25" customHeight="1" spans="1:4">
      <c r="A21" s="176" t="s">
        <v>24</v>
      </c>
      <c r="B21" s="141">
        <v>2674202.25</v>
      </c>
      <c r="C21" s="142" t="s">
        <v>25</v>
      </c>
      <c r="D21" s="137">
        <v>2674202.25</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3" sqref="A1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6" t="s">
        <v>298</v>
      </c>
    </row>
    <row r="2" ht="28.5" customHeight="1" spans="1:6">
      <c r="A2" s="27" t="s">
        <v>299</v>
      </c>
      <c r="B2" s="27"/>
      <c r="C2" s="27"/>
      <c r="D2" s="27"/>
      <c r="E2" s="27"/>
      <c r="F2" s="27"/>
    </row>
    <row r="3" ht="15" customHeight="1" spans="1:6">
      <c r="A3" s="102" t="str">
        <f>"单位名称："&amp;"云南省民族宗教信息中心"</f>
        <v>单位名称：云南省民族宗教信息中心</v>
      </c>
      <c r="B3" s="103"/>
      <c r="C3" s="103"/>
      <c r="D3" s="59"/>
      <c r="E3" s="59"/>
      <c r="F3" s="104" t="s">
        <v>2</v>
      </c>
    </row>
    <row r="4" ht="18.75" customHeight="1" spans="1:6">
      <c r="A4" s="9" t="s">
        <v>128</v>
      </c>
      <c r="B4" s="9" t="s">
        <v>48</v>
      </c>
      <c r="C4" s="9" t="s">
        <v>49</v>
      </c>
      <c r="D4" s="15" t="s">
        <v>300</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5" t="s">
        <v>94</v>
      </c>
      <c r="B8" s="106"/>
      <c r="C8" s="106" t="s">
        <v>94</v>
      </c>
      <c r="D8" s="22"/>
      <c r="E8" s="22"/>
      <c r="F8" s="22"/>
    </row>
    <row r="9" customHeight="1" spans="1:6">
      <c r="A9" t="s">
        <v>301</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B18" sqref="B18"/>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30" customHeight="1" spans="1:17">
      <c r="O1" s="45"/>
      <c r="P1" s="45"/>
      <c r="Q1" s="93" t="s">
        <v>302</v>
      </c>
    </row>
    <row r="2" ht="30" customHeight="1" spans="1:17">
      <c r="A2" s="57" t="s">
        <v>303</v>
      </c>
      <c r="B2" s="27"/>
      <c r="C2" s="27"/>
      <c r="D2" s="27"/>
      <c r="E2" s="27"/>
      <c r="F2" s="27"/>
      <c r="G2" s="27"/>
      <c r="H2" s="27"/>
      <c r="I2" s="27"/>
      <c r="J2" s="27"/>
      <c r="K2" s="47"/>
      <c r="L2" s="27"/>
      <c r="M2" s="27"/>
      <c r="N2" s="27"/>
      <c r="O2" s="47"/>
      <c r="P2" s="47"/>
      <c r="Q2" s="27"/>
    </row>
    <row r="3" ht="30" customHeight="1" spans="1:17">
      <c r="A3" s="94" t="str">
        <f>"单位名称："&amp;"云南省民族宗教信息中心"</f>
        <v>单位名称：云南省民族宗教信息中心</v>
      </c>
      <c r="B3" s="6"/>
      <c r="C3" s="6"/>
      <c r="D3" s="6"/>
      <c r="E3" s="6"/>
      <c r="F3" s="6"/>
      <c r="G3" s="6"/>
      <c r="H3" s="6"/>
      <c r="I3" s="6"/>
      <c r="J3" s="6"/>
      <c r="O3" s="62"/>
      <c r="P3" s="62"/>
      <c r="Q3" s="95" t="s">
        <v>119</v>
      </c>
    </row>
    <row r="4" ht="30" customHeight="1" spans="1:17">
      <c r="A4" s="9" t="s">
        <v>304</v>
      </c>
      <c r="B4" s="73" t="s">
        <v>305</v>
      </c>
      <c r="C4" s="73" t="s">
        <v>306</v>
      </c>
      <c r="D4" s="73" t="s">
        <v>307</v>
      </c>
      <c r="E4" s="73" t="s">
        <v>308</v>
      </c>
      <c r="F4" s="73" t="s">
        <v>309</v>
      </c>
      <c r="G4" s="74" t="s">
        <v>135</v>
      </c>
      <c r="H4" s="74"/>
      <c r="I4" s="74"/>
      <c r="J4" s="74"/>
      <c r="K4" s="75"/>
      <c r="L4" s="74"/>
      <c r="M4" s="74"/>
      <c r="N4" s="74"/>
      <c r="O4" s="76"/>
      <c r="P4" s="75"/>
      <c r="Q4" s="77"/>
    </row>
    <row r="5" ht="30" customHeight="1" spans="1:17">
      <c r="A5" s="14"/>
      <c r="B5" s="78"/>
      <c r="C5" s="78"/>
      <c r="D5" s="78"/>
      <c r="E5" s="78"/>
      <c r="F5" s="78"/>
      <c r="G5" s="78" t="s">
        <v>30</v>
      </c>
      <c r="H5" s="78" t="s">
        <v>33</v>
      </c>
      <c r="I5" s="78" t="s">
        <v>310</v>
      </c>
      <c r="J5" s="78" t="s">
        <v>311</v>
      </c>
      <c r="K5" s="79" t="s">
        <v>312</v>
      </c>
      <c r="L5" s="80" t="s">
        <v>313</v>
      </c>
      <c r="M5" s="80"/>
      <c r="N5" s="80"/>
      <c r="O5" s="81"/>
      <c r="P5" s="82"/>
      <c r="Q5" s="83"/>
    </row>
    <row r="6" ht="30" customHeight="1" spans="1:17">
      <c r="A6" s="17"/>
      <c r="B6" s="83"/>
      <c r="C6" s="83"/>
      <c r="D6" s="83"/>
      <c r="E6" s="83"/>
      <c r="F6" s="83"/>
      <c r="G6" s="83"/>
      <c r="H6" s="83" t="s">
        <v>32</v>
      </c>
      <c r="I6" s="83"/>
      <c r="J6" s="83"/>
      <c r="K6" s="84"/>
      <c r="L6" s="83" t="s">
        <v>32</v>
      </c>
      <c r="M6" s="83" t="s">
        <v>43</v>
      </c>
      <c r="N6" s="83" t="s">
        <v>142</v>
      </c>
      <c r="O6" s="85" t="s">
        <v>39</v>
      </c>
      <c r="P6" s="84" t="s">
        <v>40</v>
      </c>
      <c r="Q6" s="83" t="s">
        <v>41</v>
      </c>
    </row>
    <row r="7" ht="30"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30" customHeight="1" spans="1:17">
      <c r="A8" s="86" t="s">
        <v>45</v>
      </c>
      <c r="B8" s="87"/>
      <c r="C8" s="87"/>
      <c r="D8" s="87"/>
      <c r="E8" s="98"/>
      <c r="F8" s="22">
        <v>510000</v>
      </c>
      <c r="G8" s="22">
        <v>1092100</v>
      </c>
      <c r="H8" s="22">
        <v>1092100</v>
      </c>
      <c r="I8" s="22"/>
      <c r="J8" s="22"/>
      <c r="K8" s="22"/>
      <c r="L8" s="22"/>
      <c r="M8" s="22"/>
      <c r="N8" s="22"/>
      <c r="O8" s="22"/>
      <c r="P8" s="22"/>
      <c r="Q8" s="22"/>
    </row>
    <row r="9" ht="30" customHeight="1" spans="1:17">
      <c r="A9" s="99" t="s">
        <v>203</v>
      </c>
      <c r="B9" s="87" t="s">
        <v>314</v>
      </c>
      <c r="C9" s="87" t="s">
        <v>315</v>
      </c>
      <c r="D9" s="100" t="s">
        <v>316</v>
      </c>
      <c r="E9" s="101">
        <v>1</v>
      </c>
      <c r="F9" s="22"/>
      <c r="G9" s="22">
        <v>150000</v>
      </c>
      <c r="H9" s="22">
        <v>150000</v>
      </c>
      <c r="I9" s="22"/>
      <c r="J9" s="22"/>
      <c r="K9" s="22"/>
      <c r="L9" s="22"/>
      <c r="M9" s="22"/>
      <c r="N9" s="22"/>
      <c r="O9" s="22"/>
      <c r="P9" s="22"/>
      <c r="Q9" s="22"/>
    </row>
    <row r="10" ht="30" customHeight="1" spans="1:17">
      <c r="A10" s="99" t="s">
        <v>203</v>
      </c>
      <c r="B10" s="87" t="s">
        <v>317</v>
      </c>
      <c r="C10" s="87" t="s">
        <v>315</v>
      </c>
      <c r="D10" s="100" t="s">
        <v>316</v>
      </c>
      <c r="E10" s="101">
        <v>1</v>
      </c>
      <c r="F10" s="22"/>
      <c r="G10" s="22">
        <v>120000</v>
      </c>
      <c r="H10" s="22">
        <v>120000</v>
      </c>
      <c r="I10" s="22"/>
      <c r="J10" s="22"/>
      <c r="K10" s="22"/>
      <c r="L10" s="22"/>
      <c r="M10" s="22"/>
      <c r="N10" s="22"/>
      <c r="O10" s="22"/>
      <c r="P10" s="22"/>
      <c r="Q10" s="22"/>
    </row>
    <row r="11" ht="30" customHeight="1" spans="1:17">
      <c r="A11" s="99" t="s">
        <v>203</v>
      </c>
      <c r="B11" s="87" t="s">
        <v>318</v>
      </c>
      <c r="C11" s="87" t="s">
        <v>315</v>
      </c>
      <c r="D11" s="100" t="s">
        <v>316</v>
      </c>
      <c r="E11" s="101">
        <v>1</v>
      </c>
      <c r="F11" s="22"/>
      <c r="G11" s="22">
        <v>180000</v>
      </c>
      <c r="H11" s="22">
        <v>180000</v>
      </c>
      <c r="I11" s="22"/>
      <c r="J11" s="22"/>
      <c r="K11" s="22"/>
      <c r="L11" s="22"/>
      <c r="M11" s="22"/>
      <c r="N11" s="22"/>
      <c r="O11" s="22"/>
      <c r="P11" s="22"/>
      <c r="Q11" s="22"/>
    </row>
    <row r="12" ht="30" customHeight="1" spans="1:17">
      <c r="A12" s="99" t="s">
        <v>203</v>
      </c>
      <c r="B12" s="87" t="s">
        <v>319</v>
      </c>
      <c r="C12" s="87" t="s">
        <v>315</v>
      </c>
      <c r="D12" s="100" t="s">
        <v>316</v>
      </c>
      <c r="E12" s="101">
        <v>1</v>
      </c>
      <c r="F12" s="22">
        <v>350000</v>
      </c>
      <c r="G12" s="22">
        <v>350000</v>
      </c>
      <c r="H12" s="22">
        <v>350000</v>
      </c>
      <c r="I12" s="22"/>
      <c r="J12" s="22"/>
      <c r="K12" s="22"/>
      <c r="L12" s="22"/>
      <c r="M12" s="22"/>
      <c r="N12" s="22"/>
      <c r="O12" s="22"/>
      <c r="P12" s="22"/>
      <c r="Q12" s="22"/>
    </row>
    <row r="13" ht="30" customHeight="1" spans="1:17">
      <c r="A13" s="99" t="s">
        <v>203</v>
      </c>
      <c r="B13" s="87" t="s">
        <v>320</v>
      </c>
      <c r="C13" s="87" t="s">
        <v>315</v>
      </c>
      <c r="D13" s="100" t="s">
        <v>316</v>
      </c>
      <c r="E13" s="101">
        <v>1</v>
      </c>
      <c r="F13" s="22"/>
      <c r="G13" s="22">
        <v>50000</v>
      </c>
      <c r="H13" s="22">
        <v>50000</v>
      </c>
      <c r="I13" s="22"/>
      <c r="J13" s="22"/>
      <c r="K13" s="22"/>
      <c r="L13" s="22"/>
      <c r="M13" s="22"/>
      <c r="N13" s="22"/>
      <c r="O13" s="22"/>
      <c r="P13" s="22"/>
      <c r="Q13" s="22"/>
    </row>
    <row r="14" ht="30" customHeight="1" spans="1:17">
      <c r="A14" s="99" t="s">
        <v>203</v>
      </c>
      <c r="B14" s="87" t="s">
        <v>321</v>
      </c>
      <c r="C14" s="87" t="s">
        <v>315</v>
      </c>
      <c r="D14" s="100" t="s">
        <v>316</v>
      </c>
      <c r="E14" s="101">
        <v>1</v>
      </c>
      <c r="F14" s="22"/>
      <c r="G14" s="22">
        <v>80100</v>
      </c>
      <c r="H14" s="22">
        <v>80100</v>
      </c>
      <c r="I14" s="22"/>
      <c r="J14" s="22"/>
      <c r="K14" s="22"/>
      <c r="L14" s="22"/>
      <c r="M14" s="22"/>
      <c r="N14" s="22"/>
      <c r="O14" s="22"/>
      <c r="P14" s="22"/>
      <c r="Q14" s="22"/>
    </row>
    <row r="15" ht="30" customHeight="1" spans="1:17">
      <c r="A15" s="99" t="s">
        <v>169</v>
      </c>
      <c r="B15" s="87" t="s">
        <v>322</v>
      </c>
      <c r="C15" s="87" t="s">
        <v>323</v>
      </c>
      <c r="D15" s="100" t="s">
        <v>324</v>
      </c>
      <c r="E15" s="101">
        <v>1</v>
      </c>
      <c r="F15" s="22"/>
      <c r="G15" s="22">
        <v>2000</v>
      </c>
      <c r="H15" s="22">
        <v>2000</v>
      </c>
      <c r="I15" s="22"/>
      <c r="J15" s="22"/>
      <c r="K15" s="22"/>
      <c r="L15" s="22"/>
      <c r="M15" s="22"/>
      <c r="N15" s="22"/>
      <c r="O15" s="22"/>
      <c r="P15" s="22"/>
      <c r="Q15" s="22"/>
    </row>
    <row r="16" ht="51" customHeight="1" spans="1:17">
      <c r="A16" s="99" t="s">
        <v>212</v>
      </c>
      <c r="B16" s="87" t="s">
        <v>325</v>
      </c>
      <c r="C16" s="87" t="s">
        <v>326</v>
      </c>
      <c r="D16" s="100" t="s">
        <v>316</v>
      </c>
      <c r="E16" s="101">
        <v>1</v>
      </c>
      <c r="F16" s="22">
        <v>160000</v>
      </c>
      <c r="G16" s="22">
        <v>160000</v>
      </c>
      <c r="H16" s="22">
        <v>160000</v>
      </c>
      <c r="I16" s="22"/>
      <c r="J16" s="22"/>
      <c r="K16" s="22"/>
      <c r="L16" s="22"/>
      <c r="M16" s="22"/>
      <c r="N16" s="22"/>
      <c r="O16" s="22"/>
      <c r="P16" s="22"/>
      <c r="Q16" s="22"/>
    </row>
    <row r="17" ht="30" customHeight="1" spans="1:17">
      <c r="A17" s="90" t="s">
        <v>94</v>
      </c>
      <c r="B17" s="91"/>
      <c r="C17" s="91"/>
      <c r="D17" s="91"/>
      <c r="E17" s="98"/>
      <c r="F17" s="22">
        <v>510000</v>
      </c>
      <c r="G17" s="22">
        <v>1092100</v>
      </c>
      <c r="H17" s="22">
        <v>1092100</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6"/>
      <c r="I1" s="61"/>
      <c r="J1" s="61"/>
      <c r="K1" s="61"/>
      <c r="L1" s="45"/>
      <c r="M1" s="67"/>
      <c r="N1" s="68" t="s">
        <v>327</v>
      </c>
    </row>
    <row r="2" ht="27.75" customHeight="1" spans="1:14">
      <c r="A2" s="57" t="s">
        <v>328</v>
      </c>
      <c r="B2" s="69"/>
      <c r="C2" s="69"/>
      <c r="D2" s="69"/>
      <c r="E2" s="69"/>
      <c r="F2" s="69"/>
      <c r="G2" s="69"/>
      <c r="H2" s="70"/>
      <c r="I2" s="69"/>
      <c r="J2" s="69"/>
      <c r="K2" s="69"/>
      <c r="L2" s="47"/>
      <c r="M2" s="70"/>
      <c r="N2" s="69"/>
    </row>
    <row r="3" ht="18.75" customHeight="1" spans="1:14">
      <c r="A3" s="58" t="str">
        <f>"单位名称："&amp;"云南省民族宗教信息中心"</f>
        <v>单位名称：云南省民族宗教信息中心</v>
      </c>
      <c r="B3" s="59"/>
      <c r="C3" s="59"/>
      <c r="D3" s="59"/>
      <c r="E3" s="59"/>
      <c r="F3" s="59"/>
      <c r="G3" s="59"/>
      <c r="H3" s="66"/>
      <c r="I3" s="61"/>
      <c r="J3" s="61"/>
      <c r="K3" s="61"/>
      <c r="L3" s="62"/>
      <c r="M3" s="71"/>
      <c r="N3" s="72" t="s">
        <v>119</v>
      </c>
    </row>
    <row r="4" ht="15.75" customHeight="1" spans="1:14">
      <c r="A4" s="9" t="s">
        <v>304</v>
      </c>
      <c r="B4" s="73" t="s">
        <v>329</v>
      </c>
      <c r="C4" s="73" t="s">
        <v>330</v>
      </c>
      <c r="D4" s="74" t="s">
        <v>135</v>
      </c>
      <c r="E4" s="74"/>
      <c r="F4" s="74"/>
      <c r="G4" s="74"/>
      <c r="H4" s="75"/>
      <c r="I4" s="74"/>
      <c r="J4" s="74"/>
      <c r="K4" s="74"/>
      <c r="L4" s="76"/>
      <c r="M4" s="75"/>
      <c r="N4" s="77"/>
    </row>
    <row r="5" ht="17.25" customHeight="1" spans="1:14">
      <c r="A5" s="14"/>
      <c r="B5" s="78"/>
      <c r="C5" s="78"/>
      <c r="D5" s="78" t="s">
        <v>30</v>
      </c>
      <c r="E5" s="78" t="s">
        <v>33</v>
      </c>
      <c r="F5" s="78" t="s">
        <v>310</v>
      </c>
      <c r="G5" s="78" t="s">
        <v>311</v>
      </c>
      <c r="H5" s="79" t="s">
        <v>312</v>
      </c>
      <c r="I5" s="80" t="s">
        <v>313</v>
      </c>
      <c r="J5" s="80"/>
      <c r="K5" s="80"/>
      <c r="L5" s="81"/>
      <c r="M5" s="82"/>
      <c r="N5" s="83"/>
    </row>
    <row r="6" ht="54" customHeight="1" spans="1:14">
      <c r="A6" s="17"/>
      <c r="B6" s="83"/>
      <c r="C6" s="83"/>
      <c r="D6" s="83"/>
      <c r="E6" s="83"/>
      <c r="F6" s="83"/>
      <c r="G6" s="83"/>
      <c r="H6" s="84"/>
      <c r="I6" s="83" t="s">
        <v>32</v>
      </c>
      <c r="J6" s="83" t="s">
        <v>43</v>
      </c>
      <c r="K6" s="83" t="s">
        <v>142</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21" customHeight="1" spans="1:14">
      <c r="A8" s="86"/>
      <c r="B8" s="87"/>
      <c r="C8" s="87"/>
      <c r="D8" s="88"/>
      <c r="E8" s="88"/>
      <c r="F8" s="88"/>
      <c r="G8" s="88"/>
      <c r="H8" s="88"/>
      <c r="I8" s="88"/>
      <c r="J8" s="88"/>
      <c r="K8" s="88"/>
      <c r="L8" s="89"/>
      <c r="M8" s="88"/>
      <c r="N8" s="88"/>
    </row>
    <row r="9" ht="21" customHeight="1" spans="1:14">
      <c r="A9" s="86"/>
      <c r="B9" s="87"/>
      <c r="C9" s="87"/>
      <c r="D9" s="88"/>
      <c r="E9" s="88"/>
      <c r="F9" s="88"/>
      <c r="G9" s="88"/>
      <c r="H9" s="88"/>
      <c r="I9" s="88"/>
      <c r="J9" s="88"/>
      <c r="K9" s="88"/>
      <c r="L9" s="89"/>
      <c r="M9" s="88"/>
      <c r="N9" s="88"/>
    </row>
    <row r="10" ht="21" customHeight="1" spans="1:14">
      <c r="A10" s="90" t="s">
        <v>94</v>
      </c>
      <c r="B10" s="91"/>
      <c r="C10" s="92"/>
      <c r="D10" s="88"/>
      <c r="E10" s="88"/>
      <c r="F10" s="88"/>
      <c r="G10" s="88"/>
      <c r="H10" s="88"/>
      <c r="I10" s="88"/>
      <c r="J10" s="88"/>
      <c r="K10" s="88"/>
      <c r="L10" s="89"/>
      <c r="M10" s="88"/>
      <c r="N10" s="88"/>
    </row>
    <row r="11" customHeight="1" spans="1:14">
      <c r="A11" s="34" t="s">
        <v>331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6"/>
      <c r="W1" s="45"/>
      <c r="X1" s="45" t="s">
        <v>332</v>
      </c>
    </row>
    <row r="2" ht="27.75" customHeight="1" spans="1:24">
      <c r="A2" s="57" t="s">
        <v>333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"单位名称："&amp;"云南省民族宗教信息中心"</f>
        <v>单位名称：云南省民族宗教信息中心</v>
      </c>
      <c r="B3" s="59"/>
      <c r="C3" s="59"/>
      <c r="D3" s="60"/>
      <c r="E3" s="61"/>
      <c r="F3" s="61"/>
      <c r="G3" s="61"/>
      <c r="H3" s="61"/>
      <c r="I3" s="61"/>
      <c r="W3" s="62"/>
      <c r="X3" s="62" t="s">
        <v>119</v>
      </c>
    </row>
    <row r="4" ht="19.5" customHeight="1" spans="1:24">
      <c r="A4" s="15" t="s">
        <v>334</v>
      </c>
      <c r="B4" s="10" t="s">
        <v>135</v>
      </c>
      <c r="C4" s="11"/>
      <c r="D4" s="11"/>
      <c r="E4" s="63" t="s">
        <v>335</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336</v>
      </c>
      <c r="E5" s="63" t="s">
        <v>337</v>
      </c>
      <c r="F5" s="63" t="s">
        <v>338</v>
      </c>
      <c r="G5" s="63" t="s">
        <v>339</v>
      </c>
      <c r="H5" s="63" t="s">
        <v>340</v>
      </c>
      <c r="I5" s="63" t="s">
        <v>341</v>
      </c>
      <c r="J5" s="63" t="s">
        <v>342</v>
      </c>
      <c r="K5" s="63" t="s">
        <v>343</v>
      </c>
      <c r="L5" s="63" t="s">
        <v>344</v>
      </c>
      <c r="M5" s="63" t="s">
        <v>345</v>
      </c>
      <c r="N5" s="63" t="s">
        <v>346</v>
      </c>
      <c r="O5" s="63" t="s">
        <v>347</v>
      </c>
      <c r="P5" s="63" t="s">
        <v>348</v>
      </c>
      <c r="Q5" s="63" t="s">
        <v>349</v>
      </c>
      <c r="R5" s="63" t="s">
        <v>350</v>
      </c>
      <c r="S5" s="63" t="s">
        <v>351</v>
      </c>
      <c r="T5" s="63" t="s">
        <v>352</v>
      </c>
      <c r="U5" s="63" t="s">
        <v>353</v>
      </c>
      <c r="V5" s="63" t="s">
        <v>354</v>
      </c>
      <c r="W5" s="63" t="s">
        <v>355</v>
      </c>
      <c r="X5" s="63" t="s">
        <v>356</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customHeight="1" spans="1:24">
      <c r="A9" s="34" t="s">
        <v>357</v>
      </c>
    </row>
  </sheetData>
  <mergeCells count="5">
    <mergeCell ref="A2:X2"/>
    <mergeCell ref="A3:I3"/>
    <mergeCell ref="B4:D4"/>
    <mergeCell ref="E4:X4"/>
    <mergeCell ref="A4:A5"/>
  </mergeCells>
  <pageMargins left="0.393055555555556" right="0.393055555555556" top="0.393055555555556" bottom="0.393055555555556" header="0.5" footer="0.5"/>
  <pageSetup paperSize="9" scale="33"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5" t="s">
        <v>358</v>
      </c>
    </row>
    <row r="2" ht="28.5" customHeight="1" spans="1:10">
      <c r="A2" s="46" t="s">
        <v>359</v>
      </c>
      <c r="B2" s="27"/>
      <c r="C2" s="27"/>
      <c r="D2" s="27"/>
      <c r="E2" s="27"/>
      <c r="F2" s="47"/>
      <c r="G2" s="27"/>
      <c r="H2" s="47"/>
      <c r="I2" s="47"/>
      <c r="J2" s="27"/>
    </row>
    <row r="3" ht="17.25" customHeight="1" spans="1:10">
      <c r="A3" s="4" t="str">
        <f>"单位名称："&amp;"云南省民族宗教信息中心"</f>
        <v>单位名称：云南省民族宗教信息中心</v>
      </c>
    </row>
    <row r="4" ht="44.25" customHeight="1" spans="1:10">
      <c r="A4" s="48" t="s">
        <v>217</v>
      </c>
      <c r="B4" s="48" t="s">
        <v>218</v>
      </c>
      <c r="C4" s="48" t="s">
        <v>219</v>
      </c>
      <c r="D4" s="48" t="s">
        <v>220</v>
      </c>
      <c r="E4" s="48" t="s">
        <v>221</v>
      </c>
      <c r="F4" s="49" t="s">
        <v>222</v>
      </c>
      <c r="G4" s="48" t="s">
        <v>223</v>
      </c>
      <c r="H4" s="49" t="s">
        <v>224</v>
      </c>
      <c r="I4" s="49" t="s">
        <v>225</v>
      </c>
      <c r="J4" s="48" t="s">
        <v>226</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customHeight="1" spans="1:10">
      <c r="A8" s="34" t="s">
        <v>360</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10" sqref="A1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361</v>
      </c>
    </row>
    <row r="2" ht="30.65" customHeight="1" spans="1:8">
      <c r="A2" s="37" t="s">
        <v>362</v>
      </c>
      <c r="B2" s="37"/>
      <c r="C2" s="37"/>
      <c r="D2" s="37"/>
      <c r="E2" s="37"/>
      <c r="F2" s="37"/>
      <c r="G2" s="37"/>
      <c r="H2" s="37"/>
    </row>
    <row r="3" ht="18.75" customHeight="1" spans="1:8">
      <c r="A3" s="35" t="str">
        <f>"单位名称："&amp;"云南省民族宗教信息中心"</f>
        <v>单位名称：云南省民族宗教信息中心</v>
      </c>
      <c r="B3" s="35"/>
      <c r="C3" s="35"/>
      <c r="D3" s="35"/>
      <c r="E3" s="35"/>
      <c r="F3" s="35"/>
      <c r="G3" s="35"/>
      <c r="H3" s="35"/>
    </row>
    <row r="4" ht="18.75" customHeight="1" spans="1:8">
      <c r="A4" s="38" t="s">
        <v>128</v>
      </c>
      <c r="B4" s="38" t="s">
        <v>363</v>
      </c>
      <c r="C4" s="38" t="s">
        <v>364</v>
      </c>
      <c r="D4" s="38" t="s">
        <v>365</v>
      </c>
      <c r="E4" s="38" t="s">
        <v>366</v>
      </c>
      <c r="F4" s="38" t="s">
        <v>367</v>
      </c>
      <c r="G4" s="38"/>
      <c r="H4" s="38"/>
    </row>
    <row r="5" ht="18.75" customHeight="1" spans="1:8">
      <c r="A5" s="38"/>
      <c r="B5" s="38"/>
      <c r="C5" s="38"/>
      <c r="D5" s="38"/>
      <c r="E5" s="38"/>
      <c r="F5" s="38" t="s">
        <v>308</v>
      </c>
      <c r="G5" s="38" t="s">
        <v>368</v>
      </c>
      <c r="H5" s="38" t="s">
        <v>369</v>
      </c>
    </row>
    <row r="6" ht="18.75" customHeight="1" spans="1:8">
      <c r="A6" s="39" t="s">
        <v>111</v>
      </c>
      <c r="B6" s="39" t="s">
        <v>112</v>
      </c>
      <c r="C6" s="39" t="s">
        <v>113</v>
      </c>
      <c r="D6" s="39" t="s">
        <v>114</v>
      </c>
      <c r="E6" s="39" t="s">
        <v>115</v>
      </c>
      <c r="F6" s="39" t="s">
        <v>116</v>
      </c>
      <c r="G6" s="39" t="s">
        <v>264</v>
      </c>
      <c r="H6" s="39" t="s">
        <v>370</v>
      </c>
    </row>
    <row r="7" ht="29.9" customHeight="1" spans="1:8">
      <c r="A7" s="40"/>
      <c r="B7" s="40"/>
      <c r="C7" s="40"/>
      <c r="D7" s="40"/>
      <c r="E7" s="38"/>
      <c r="F7" s="41"/>
      <c r="G7" s="42"/>
      <c r="H7" s="42"/>
    </row>
    <row r="8" ht="20.15" customHeight="1" spans="1:8">
      <c r="A8" s="38" t="s">
        <v>30</v>
      </c>
      <c r="B8" s="38"/>
      <c r="C8" s="38"/>
      <c r="D8" s="38"/>
      <c r="E8" s="38"/>
      <c r="F8" s="41"/>
      <c r="G8" s="42"/>
      <c r="H8" s="42"/>
    </row>
    <row r="9" ht="19.5" customHeight="1" spans="1:8">
      <c r="A9" s="40" t="s">
        <v>371</v>
      </c>
      <c r="B9" s="40"/>
      <c r="C9" s="40"/>
      <c r="D9" s="40"/>
      <c r="E9" s="40"/>
      <c r="F9" s="43"/>
      <c r="G9" s="44"/>
      <c r="H9" s="44"/>
    </row>
    <row r="10" customHeight="1" spans="1:8">
      <c r="A10" s="34" t="s">
        <v>372</v>
      </c>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373</v>
      </c>
    </row>
    <row r="2" ht="27.75" customHeight="1" spans="1:11">
      <c r="A2" s="27" t="s">
        <v>374</v>
      </c>
      <c r="B2" s="27"/>
      <c r="C2" s="27"/>
      <c r="D2" s="27"/>
      <c r="E2" s="27"/>
      <c r="F2" s="27"/>
      <c r="G2" s="27"/>
      <c r="H2" s="27"/>
      <c r="I2" s="27"/>
      <c r="J2" s="27"/>
      <c r="K2" s="27"/>
    </row>
    <row r="3" ht="13.5" customHeight="1" spans="1:11">
      <c r="A3" s="4" t="str">
        <f>"单位名称："&amp;"云南省民族宗教信息中心"</f>
        <v>单位名称：云南省民族宗教信息中心</v>
      </c>
      <c r="B3" s="5"/>
      <c r="C3" s="5"/>
      <c r="D3" s="5"/>
      <c r="E3" s="5"/>
      <c r="F3" s="5"/>
      <c r="G3" s="5"/>
      <c r="H3" s="6"/>
      <c r="I3" s="6"/>
      <c r="J3" s="6"/>
      <c r="K3" s="7" t="s">
        <v>119</v>
      </c>
    </row>
    <row r="4" ht="21.75" customHeight="1" spans="1:11">
      <c r="A4" s="8" t="s">
        <v>194</v>
      </c>
      <c r="B4" s="8" t="s">
        <v>130</v>
      </c>
      <c r="C4" s="8" t="s">
        <v>195</v>
      </c>
      <c r="D4" s="9" t="s">
        <v>131</v>
      </c>
      <c r="E4" s="9" t="s">
        <v>132</v>
      </c>
      <c r="F4" s="9" t="s">
        <v>133</v>
      </c>
      <c r="G4" s="9" t="s">
        <v>134</v>
      </c>
      <c r="H4" s="15" t="s">
        <v>30</v>
      </c>
      <c r="I4" s="10" t="s">
        <v>375</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94</v>
      </c>
      <c r="B10" s="32"/>
      <c r="C10" s="32"/>
      <c r="D10" s="32"/>
      <c r="E10" s="32"/>
      <c r="F10" s="32"/>
      <c r="G10" s="33"/>
      <c r="H10" s="22"/>
      <c r="I10" s="22"/>
      <c r="J10" s="22"/>
      <c r="K10" s="22"/>
    </row>
    <row r="11" customHeight="1" spans="1:11">
      <c r="A11" s="34" t="s">
        <v>376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377</v>
      </c>
    </row>
    <row r="2" ht="27.75" customHeight="1" spans="1:7">
      <c r="A2" s="3" t="s">
        <v>378</v>
      </c>
      <c r="B2" s="3"/>
      <c r="C2" s="3"/>
      <c r="D2" s="3"/>
      <c r="E2" s="3"/>
      <c r="F2" s="3"/>
      <c r="G2" s="3"/>
    </row>
    <row r="3" ht="13.5" customHeight="1" spans="1:7">
      <c r="A3" s="4" t="str">
        <f>"单位名称："&amp;"云南省民族宗教信息中心"</f>
        <v>单位名称：云南省民族宗教信息中心</v>
      </c>
      <c r="B3" s="5"/>
      <c r="C3" s="5"/>
      <c r="D3" s="5"/>
      <c r="E3" s="6"/>
      <c r="F3" s="6"/>
      <c r="G3" s="7" t="s">
        <v>119</v>
      </c>
    </row>
    <row r="4" ht="21.75" customHeight="1" spans="1:7">
      <c r="A4" s="8" t="s">
        <v>195</v>
      </c>
      <c r="B4" s="8" t="s">
        <v>194</v>
      </c>
      <c r="C4" s="8" t="s">
        <v>130</v>
      </c>
      <c r="D4" s="9" t="s">
        <v>379</v>
      </c>
      <c r="E4" s="10" t="s">
        <v>33</v>
      </c>
      <c r="F4" s="11"/>
      <c r="G4" s="12"/>
    </row>
    <row r="5" ht="21.75" customHeight="1" spans="1:7">
      <c r="A5" s="13"/>
      <c r="B5" s="13"/>
      <c r="C5" s="13"/>
      <c r="D5" s="14"/>
      <c r="E5" s="15" t="s">
        <v>380</v>
      </c>
      <c r="F5" s="9" t="s">
        <v>381</v>
      </c>
      <c r="G5" s="9" t="s">
        <v>382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1203400</v>
      </c>
      <c r="F8" s="22">
        <v>1203400</v>
      </c>
      <c r="G8" s="22">
        <v>1203400</v>
      </c>
    </row>
    <row r="9" ht="29.9" customHeight="1" spans="1:7">
      <c r="A9" s="20"/>
      <c r="B9" s="20" t="s">
        <v>383</v>
      </c>
      <c r="C9" s="20" t="s">
        <v>212</v>
      </c>
      <c r="D9" s="20" t="s">
        <v>384</v>
      </c>
      <c r="E9" s="22">
        <v>160000</v>
      </c>
      <c r="F9" s="22">
        <v>160000</v>
      </c>
      <c r="G9" s="22">
        <v>160000</v>
      </c>
    </row>
    <row r="10" ht="29.9" customHeight="1" spans="1:7">
      <c r="A10" s="23"/>
      <c r="B10" s="20" t="s">
        <v>385</v>
      </c>
      <c r="C10" s="20" t="s">
        <v>198</v>
      </c>
      <c r="D10" s="20" t="s">
        <v>384</v>
      </c>
      <c r="E10" s="22">
        <v>43400</v>
      </c>
      <c r="F10" s="22">
        <v>43400</v>
      </c>
      <c r="G10" s="22">
        <v>43400</v>
      </c>
    </row>
    <row r="11" ht="29.9" customHeight="1" spans="1:7">
      <c r="A11" s="23"/>
      <c r="B11" s="20" t="s">
        <v>386</v>
      </c>
      <c r="C11" s="20" t="s">
        <v>203</v>
      </c>
      <c r="D11" s="20" t="s">
        <v>384</v>
      </c>
      <c r="E11" s="22">
        <v>1000000</v>
      </c>
      <c r="F11" s="22">
        <v>1000000</v>
      </c>
      <c r="G11" s="22">
        <v>1000000</v>
      </c>
    </row>
    <row r="12" ht="18.75" customHeight="1" spans="1:7">
      <c r="A12" s="24" t="s">
        <v>30</v>
      </c>
      <c r="B12" s="25" t="s">
        <v>387</v>
      </c>
      <c r="C12" s="25"/>
      <c r="D12" s="26"/>
      <c r="E12" s="22">
        <v>1203400</v>
      </c>
      <c r="F12" s="22">
        <v>1203400</v>
      </c>
      <c r="G12" s="22">
        <v>1203400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D1" workbookViewId="0">
      <selection activeCell="A1" sqref="A1"/>
    </sheetView>
  </sheetViews>
  <sheetFormatPr defaultColWidth="8" defaultRowHeight="14.25" customHeight="1"/>
  <cols>
    <col min="1" max="1" width="16.75" customWidth="1"/>
    <col min="2" max="2" width="19.875" customWidth="1"/>
    <col min="3" max="3" width="12.375" customWidth="1"/>
    <col min="4" max="4" width="12.75" customWidth="1"/>
    <col min="5" max="5" width="11.875" customWidth="1"/>
    <col min="6" max="6" width="13.5" customWidth="1"/>
    <col min="7" max="7" width="16.175" customWidth="1"/>
    <col min="8" max="8" width="14" customWidth="1"/>
    <col min="9" max="9" width="16.175" customWidth="1"/>
    <col min="10" max="10" width="14.5" customWidth="1"/>
    <col min="11" max="11" width="11.625" customWidth="1"/>
    <col min="12" max="12" width="11.5" customWidth="1"/>
    <col min="13" max="15" width="11.125" customWidth="1"/>
    <col min="16" max="16" width="11.625" customWidth="1"/>
    <col min="17" max="17" width="11.875" customWidth="1"/>
    <col min="18" max="18" width="10.375" customWidth="1"/>
    <col min="19" max="19" width="11.25" customWidth="1"/>
  </cols>
  <sheetData>
    <row r="1" ht="12" customHeight="1" spans="1:19">
      <c r="A1" s="147"/>
      <c r="J1" s="148"/>
      <c r="R1" s="2" t="s">
        <v>26</v>
      </c>
    </row>
    <row r="2" ht="36" customHeight="1" spans="1:19">
      <c r="A2" s="149" t="s">
        <v>27</v>
      </c>
      <c r="B2" s="27"/>
      <c r="C2" s="27"/>
      <c r="D2" s="27"/>
      <c r="E2" s="27"/>
      <c r="F2" s="27"/>
      <c r="G2" s="27"/>
      <c r="H2" s="27"/>
      <c r="I2" s="27"/>
      <c r="J2" s="47"/>
      <c r="K2" s="27"/>
      <c r="L2" s="27"/>
      <c r="M2" s="27"/>
      <c r="N2" s="27"/>
      <c r="O2" s="27"/>
      <c r="P2" s="27"/>
      <c r="Q2" s="27"/>
      <c r="R2" s="27"/>
      <c r="S2" s="27"/>
    </row>
    <row r="3" ht="20.25" customHeight="1" spans="1:19">
      <c r="A3" s="94" t="str">
        <f>"单位名称："&amp;"云南省民族宗教信息中心"</f>
        <v>单位名称：云南省民族宗教信息中心</v>
      </c>
      <c r="B3" s="6"/>
      <c r="C3" s="6"/>
      <c r="D3" s="6"/>
      <c r="E3" s="6"/>
      <c r="F3" s="6"/>
      <c r="G3" s="6"/>
      <c r="H3" s="6"/>
      <c r="I3" s="6"/>
      <c r="J3" s="150"/>
      <c r="K3" s="6"/>
      <c r="L3" s="6"/>
      <c r="M3" s="6"/>
      <c r="N3" s="7"/>
      <c r="O3" s="7"/>
      <c r="P3" s="7"/>
      <c r="Q3" s="7"/>
      <c r="R3" s="7" t="s">
        <v>2</v>
      </c>
      <c r="S3" s="7" t="s">
        <v>2</v>
      </c>
    </row>
    <row r="4" ht="18.75" customHeight="1" spans="1:19">
      <c r="A4" s="151" t="s">
        <v>28</v>
      </c>
      <c r="B4" s="152" t="s">
        <v>29</v>
      </c>
      <c r="C4" s="152" t="s">
        <v>30</v>
      </c>
      <c r="D4" s="153" t="s">
        <v>31</v>
      </c>
      <c r="E4" s="154"/>
      <c r="F4" s="154"/>
      <c r="G4" s="154"/>
      <c r="H4" s="154"/>
      <c r="I4" s="154"/>
      <c r="J4" s="155"/>
      <c r="K4" s="154"/>
      <c r="L4" s="154"/>
      <c r="M4" s="154"/>
      <c r="N4" s="156"/>
      <c r="O4" s="156" t="s">
        <v>20</v>
      </c>
      <c r="P4" s="156"/>
      <c r="Q4" s="156"/>
      <c r="R4" s="156"/>
      <c r="S4" s="156"/>
    </row>
    <row r="5" ht="18" customHeight="1" spans="1:19">
      <c r="A5" s="157"/>
      <c r="B5" s="158"/>
      <c r="C5" s="158"/>
      <c r="D5" s="158" t="s">
        <v>32</v>
      </c>
      <c r="E5" s="158" t="s">
        <v>33</v>
      </c>
      <c r="F5" s="158" t="s">
        <v>34</v>
      </c>
      <c r="G5" s="158" t="s">
        <v>35</v>
      </c>
      <c r="H5" s="158" t="s">
        <v>36</v>
      </c>
      <c r="I5" s="159" t="s">
        <v>37</v>
      </c>
      <c r="J5" s="160"/>
      <c r="K5" s="159" t="s">
        <v>38</v>
      </c>
      <c r="L5" s="159" t="s">
        <v>39</v>
      </c>
      <c r="M5" s="159" t="s">
        <v>40</v>
      </c>
      <c r="N5" s="161" t="s">
        <v>41</v>
      </c>
      <c r="O5" s="162" t="s">
        <v>32</v>
      </c>
      <c r="P5" s="162" t="s">
        <v>33</v>
      </c>
      <c r="Q5" s="162" t="s">
        <v>34</v>
      </c>
      <c r="R5" s="162" t="s">
        <v>35</v>
      </c>
      <c r="S5" s="162" t="s">
        <v>42</v>
      </c>
    </row>
    <row r="6" ht="37" customHeight="1" spans="1:19">
      <c r="A6" s="163"/>
      <c r="B6" s="164"/>
      <c r="C6" s="164"/>
      <c r="D6" s="164"/>
      <c r="E6" s="164"/>
      <c r="F6" s="164"/>
      <c r="G6" s="164"/>
      <c r="H6" s="164"/>
      <c r="I6" s="165" t="s">
        <v>32</v>
      </c>
      <c r="J6" s="165" t="s">
        <v>43</v>
      </c>
      <c r="K6" s="165" t="s">
        <v>38</v>
      </c>
      <c r="L6" s="165" t="s">
        <v>39</v>
      </c>
      <c r="M6" s="165" t="s">
        <v>40</v>
      </c>
      <c r="N6" s="165" t="s">
        <v>41</v>
      </c>
      <c r="O6" s="165"/>
      <c r="P6" s="165"/>
      <c r="Q6" s="165"/>
      <c r="R6" s="165"/>
      <c r="S6" s="165"/>
    </row>
    <row r="7" ht="16.5" customHeight="1" spans="1:19">
      <c r="A7" s="131">
        <v>1</v>
      </c>
      <c r="B7" s="19">
        <v>2</v>
      </c>
      <c r="C7" s="19">
        <v>3</v>
      </c>
      <c r="D7" s="19">
        <v>4</v>
      </c>
      <c r="E7" s="131">
        <v>5</v>
      </c>
      <c r="F7" s="19">
        <v>6</v>
      </c>
      <c r="G7" s="19">
        <v>7</v>
      </c>
      <c r="H7" s="131">
        <v>8</v>
      </c>
      <c r="I7" s="19">
        <v>9</v>
      </c>
      <c r="J7" s="29">
        <v>10</v>
      </c>
      <c r="K7" s="29">
        <v>11</v>
      </c>
      <c r="L7" s="166">
        <v>12</v>
      </c>
      <c r="M7" s="29">
        <v>13</v>
      </c>
      <c r="N7" s="29">
        <v>14</v>
      </c>
      <c r="O7" s="29">
        <v>15</v>
      </c>
      <c r="P7" s="29">
        <v>16</v>
      </c>
      <c r="Q7" s="29">
        <v>17</v>
      </c>
      <c r="R7" s="29">
        <v>18</v>
      </c>
      <c r="S7" s="29">
        <v>19</v>
      </c>
    </row>
    <row r="8" ht="57" customHeight="1" spans="1:19">
      <c r="A8" s="30" t="s">
        <v>44</v>
      </c>
      <c r="B8" s="30" t="s">
        <v>45</v>
      </c>
      <c r="C8" s="22">
        <v>2674202.25</v>
      </c>
      <c r="D8" s="121">
        <v>2674202.25</v>
      </c>
      <c r="E8" s="89">
        <v>2666202.25</v>
      </c>
      <c r="F8" s="89"/>
      <c r="G8" s="89"/>
      <c r="H8" s="89"/>
      <c r="I8" s="89">
        <v>8000</v>
      </c>
      <c r="J8" s="89"/>
      <c r="K8" s="89"/>
      <c r="L8" s="89">
        <v>8000</v>
      </c>
      <c r="M8" s="89"/>
      <c r="N8" s="89"/>
      <c r="O8" s="89"/>
      <c r="P8" s="89"/>
      <c r="Q8" s="89"/>
      <c r="R8" s="89"/>
      <c r="S8" s="89"/>
    </row>
    <row r="9" ht="41" customHeight="1" spans="1:19">
      <c r="A9" s="167" t="s">
        <v>30</v>
      </c>
      <c r="B9" s="168"/>
      <c r="C9" s="121">
        <v>2674202.25</v>
      </c>
      <c r="D9" s="121">
        <v>2674202.25</v>
      </c>
      <c r="E9" s="89">
        <v>2666202.25</v>
      </c>
      <c r="F9" s="89"/>
      <c r="G9" s="89"/>
      <c r="H9" s="89"/>
      <c r="I9" s="89">
        <v>8000</v>
      </c>
      <c r="J9" s="89"/>
      <c r="K9" s="89"/>
      <c r="L9" s="89">
        <v>8000</v>
      </c>
      <c r="M9" s="89"/>
      <c r="N9" s="89"/>
      <c r="O9" s="89"/>
      <c r="P9" s="89"/>
      <c r="Q9" s="89"/>
      <c r="R9" s="89"/>
      <c r="S9"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workbookViewId="0">
      <selection activeCell="A1" sqref="A1:O25"/>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22" customHeight="1" spans="1:15">
      <c r="O1" s="56" t="s">
        <v>46</v>
      </c>
    </row>
    <row r="2" ht="22" customHeight="1" spans="1:15">
      <c r="A2" s="27" t="s">
        <v>47</v>
      </c>
      <c r="B2" s="27"/>
      <c r="C2" s="27"/>
      <c r="D2" s="27"/>
      <c r="E2" s="27"/>
      <c r="F2" s="27"/>
      <c r="G2" s="27"/>
      <c r="H2" s="27"/>
      <c r="I2" s="27"/>
      <c r="J2" s="27"/>
      <c r="K2" s="27"/>
      <c r="L2" s="27"/>
      <c r="M2" s="27"/>
      <c r="N2" s="27"/>
      <c r="O2" s="27"/>
    </row>
    <row r="3" ht="22" customHeight="1" spans="1:15">
      <c r="A3" s="102" t="str">
        <f>"单位名称："&amp;"云南省民族宗教信息中心"</f>
        <v>单位名称：云南省民族宗教信息中心</v>
      </c>
      <c r="B3" s="103"/>
      <c r="C3" s="59"/>
      <c r="D3" s="59"/>
      <c r="E3" s="59"/>
      <c r="F3" s="59"/>
      <c r="G3" s="6"/>
      <c r="H3" s="59"/>
      <c r="I3" s="59"/>
      <c r="J3" s="6"/>
      <c r="K3" s="59"/>
      <c r="L3" s="59"/>
      <c r="M3" s="6"/>
      <c r="N3" s="6"/>
      <c r="O3" s="104" t="s">
        <v>2</v>
      </c>
    </row>
    <row r="4" ht="22" customHeight="1" spans="1:15">
      <c r="A4" s="9" t="s">
        <v>48</v>
      </c>
      <c r="B4" s="9" t="s">
        <v>49</v>
      </c>
      <c r="C4" s="15" t="s">
        <v>30</v>
      </c>
      <c r="D4" s="63" t="s">
        <v>33</v>
      </c>
      <c r="E4" s="63"/>
      <c r="F4" s="63"/>
      <c r="G4" s="146" t="s">
        <v>34</v>
      </c>
      <c r="H4" s="9" t="s">
        <v>35</v>
      </c>
      <c r="I4" s="9" t="s">
        <v>50</v>
      </c>
      <c r="J4" s="10" t="s">
        <v>51</v>
      </c>
      <c r="K4" s="74" t="s">
        <v>52</v>
      </c>
      <c r="L4" s="74" t="s">
        <v>53</v>
      </c>
      <c r="M4" s="74" t="s">
        <v>54</v>
      </c>
      <c r="N4" s="74" t="s">
        <v>55</v>
      </c>
      <c r="O4" s="77" t="s">
        <v>56</v>
      </c>
    </row>
    <row r="5" ht="22" customHeight="1" spans="1:15">
      <c r="A5" s="18"/>
      <c r="B5" s="18"/>
      <c r="C5" s="18"/>
      <c r="D5" s="63" t="s">
        <v>32</v>
      </c>
      <c r="E5" s="63" t="s">
        <v>57</v>
      </c>
      <c r="F5" s="63" t="s">
        <v>58</v>
      </c>
      <c r="G5" s="18"/>
      <c r="H5" s="18"/>
      <c r="I5" s="18"/>
      <c r="J5" s="63" t="s">
        <v>32</v>
      </c>
      <c r="K5" s="85" t="s">
        <v>52</v>
      </c>
      <c r="L5" s="85" t="s">
        <v>53</v>
      </c>
      <c r="M5" s="85" t="s">
        <v>54</v>
      </c>
      <c r="N5" s="85" t="s">
        <v>55</v>
      </c>
      <c r="O5" s="85" t="s">
        <v>56</v>
      </c>
    </row>
    <row r="6" ht="22"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2" customHeight="1" spans="1:15">
      <c r="A7" s="30" t="s">
        <v>59</v>
      </c>
      <c r="B7" s="30" t="s">
        <v>60</v>
      </c>
      <c r="C7" s="121">
        <v>2264550.31</v>
      </c>
      <c r="D7" s="121">
        <v>2256550.31</v>
      </c>
      <c r="E7" s="121">
        <v>1053150.31</v>
      </c>
      <c r="F7" s="121">
        <v>1203400</v>
      </c>
      <c r="G7" s="89"/>
      <c r="H7" s="121"/>
      <c r="I7" s="121"/>
      <c r="J7" s="121">
        <v>8000</v>
      </c>
      <c r="K7" s="121"/>
      <c r="L7" s="121"/>
      <c r="M7" s="89">
        <v>8000</v>
      </c>
      <c r="N7" s="121"/>
      <c r="O7" s="121"/>
    </row>
    <row r="8" ht="22" customHeight="1" spans="1:15">
      <c r="A8" s="129" t="s">
        <v>61</v>
      </c>
      <c r="B8" s="129" t="s">
        <v>62</v>
      </c>
      <c r="C8" s="121">
        <v>2264550.31</v>
      </c>
      <c r="D8" s="121">
        <v>2256550.31</v>
      </c>
      <c r="E8" s="121">
        <v>1053150.31</v>
      </c>
      <c r="F8" s="121">
        <v>1203400</v>
      </c>
      <c r="G8" s="89"/>
      <c r="H8" s="121"/>
      <c r="I8" s="121"/>
      <c r="J8" s="121">
        <v>8000</v>
      </c>
      <c r="K8" s="121"/>
      <c r="L8" s="121"/>
      <c r="M8" s="89">
        <v>8000</v>
      </c>
      <c r="N8" s="121"/>
      <c r="O8" s="121"/>
    </row>
    <row r="9" ht="22" customHeight="1" spans="1:15">
      <c r="A9" s="130" t="s">
        <v>63</v>
      </c>
      <c r="B9" s="130" t="s">
        <v>64</v>
      </c>
      <c r="C9" s="121">
        <v>1203400</v>
      </c>
      <c r="D9" s="121">
        <v>1203400</v>
      </c>
      <c r="E9" s="121"/>
      <c r="F9" s="121">
        <v>1203400</v>
      </c>
      <c r="G9" s="89"/>
      <c r="H9" s="121"/>
      <c r="I9" s="121"/>
      <c r="J9" s="121"/>
      <c r="K9" s="121"/>
      <c r="L9" s="121"/>
      <c r="M9" s="89"/>
      <c r="N9" s="121"/>
      <c r="O9" s="121"/>
    </row>
    <row r="10" ht="22" customHeight="1" spans="1:15">
      <c r="A10" s="130" t="s">
        <v>65</v>
      </c>
      <c r="B10" s="130" t="s">
        <v>66</v>
      </c>
      <c r="C10" s="121">
        <v>1061150.31</v>
      </c>
      <c r="D10" s="121">
        <v>1053150.31</v>
      </c>
      <c r="E10" s="121">
        <v>1053150.31</v>
      </c>
      <c r="F10" s="121"/>
      <c r="G10" s="89"/>
      <c r="H10" s="121"/>
      <c r="I10" s="121"/>
      <c r="J10" s="121">
        <v>8000</v>
      </c>
      <c r="K10" s="121"/>
      <c r="L10" s="121"/>
      <c r="M10" s="89">
        <v>8000</v>
      </c>
      <c r="N10" s="121"/>
      <c r="O10" s="121"/>
    </row>
    <row r="11" ht="22" customHeight="1" spans="1:15">
      <c r="A11" s="30" t="s">
        <v>67</v>
      </c>
      <c r="B11" s="30" t="s">
        <v>68</v>
      </c>
      <c r="C11" s="121">
        <v>149191.26</v>
      </c>
      <c r="D11" s="121">
        <v>149191.26</v>
      </c>
      <c r="E11" s="121">
        <v>149191.26</v>
      </c>
      <c r="F11" s="121"/>
      <c r="G11" s="89"/>
      <c r="H11" s="121"/>
      <c r="I11" s="121"/>
      <c r="J11" s="121"/>
      <c r="K11" s="121"/>
      <c r="L11" s="121"/>
      <c r="M11" s="89"/>
      <c r="N11" s="121"/>
      <c r="O11" s="121"/>
    </row>
    <row r="12" ht="22" customHeight="1" spans="1:15">
      <c r="A12" s="129" t="s">
        <v>69</v>
      </c>
      <c r="B12" s="129" t="s">
        <v>70</v>
      </c>
      <c r="C12" s="121">
        <v>142258.92</v>
      </c>
      <c r="D12" s="121">
        <v>142258.92</v>
      </c>
      <c r="E12" s="121">
        <v>142258.92</v>
      </c>
      <c r="F12" s="121"/>
      <c r="G12" s="89"/>
      <c r="H12" s="121"/>
      <c r="I12" s="121"/>
      <c r="J12" s="121"/>
      <c r="K12" s="121"/>
      <c r="L12" s="121"/>
      <c r="M12" s="89"/>
      <c r="N12" s="121"/>
      <c r="O12" s="121"/>
    </row>
    <row r="13" ht="22" customHeight="1" spans="1:15">
      <c r="A13" s="130" t="s">
        <v>71</v>
      </c>
      <c r="B13" s="130" t="s">
        <v>72</v>
      </c>
      <c r="C13" s="121">
        <v>540</v>
      </c>
      <c r="D13" s="121">
        <v>540</v>
      </c>
      <c r="E13" s="121">
        <v>540</v>
      </c>
      <c r="F13" s="121"/>
      <c r="G13" s="89"/>
      <c r="H13" s="121"/>
      <c r="I13" s="121"/>
      <c r="J13" s="121"/>
      <c r="K13" s="121"/>
      <c r="L13" s="121"/>
      <c r="M13" s="89"/>
      <c r="N13" s="121"/>
      <c r="O13" s="121"/>
    </row>
    <row r="14" ht="22" customHeight="1" spans="1:15">
      <c r="A14" s="130" t="s">
        <v>73</v>
      </c>
      <c r="B14" s="130" t="s">
        <v>74</v>
      </c>
      <c r="C14" s="121">
        <v>141718.92</v>
      </c>
      <c r="D14" s="121">
        <v>141718.92</v>
      </c>
      <c r="E14" s="121">
        <v>141718.92</v>
      </c>
      <c r="F14" s="121"/>
      <c r="G14" s="89"/>
      <c r="H14" s="121"/>
      <c r="I14" s="121"/>
      <c r="J14" s="121"/>
      <c r="K14" s="121"/>
      <c r="L14" s="121"/>
      <c r="M14" s="89"/>
      <c r="N14" s="121"/>
      <c r="O14" s="121"/>
    </row>
    <row r="15" ht="22" customHeight="1" spans="1:15">
      <c r="A15" s="129" t="s">
        <v>75</v>
      </c>
      <c r="B15" s="129" t="s">
        <v>76</v>
      </c>
      <c r="C15" s="121">
        <v>6932.34</v>
      </c>
      <c r="D15" s="121">
        <v>6932.34</v>
      </c>
      <c r="E15" s="121">
        <v>6932.34</v>
      </c>
      <c r="F15" s="121"/>
      <c r="G15" s="89"/>
      <c r="H15" s="121"/>
      <c r="I15" s="121"/>
      <c r="J15" s="121"/>
      <c r="K15" s="121"/>
      <c r="L15" s="121"/>
      <c r="M15" s="89"/>
      <c r="N15" s="121"/>
      <c r="O15" s="121"/>
    </row>
    <row r="16" ht="22" customHeight="1" spans="1:15">
      <c r="A16" s="130" t="s">
        <v>77</v>
      </c>
      <c r="B16" s="130" t="s">
        <v>76</v>
      </c>
      <c r="C16" s="121">
        <v>6932.34</v>
      </c>
      <c r="D16" s="121">
        <v>6932.34</v>
      </c>
      <c r="E16" s="121">
        <v>6932.34</v>
      </c>
      <c r="F16" s="121"/>
      <c r="G16" s="89"/>
      <c r="H16" s="121"/>
      <c r="I16" s="121"/>
      <c r="J16" s="121"/>
      <c r="K16" s="121"/>
      <c r="L16" s="121"/>
      <c r="M16" s="89"/>
      <c r="N16" s="121"/>
      <c r="O16" s="121"/>
    </row>
    <row r="17" ht="22" customHeight="1" spans="1:15">
      <c r="A17" s="30" t="s">
        <v>78</v>
      </c>
      <c r="B17" s="30" t="s">
        <v>79</v>
      </c>
      <c r="C17" s="121">
        <v>136137.49</v>
      </c>
      <c r="D17" s="121">
        <v>136137.49</v>
      </c>
      <c r="E17" s="121">
        <v>136137.49</v>
      </c>
      <c r="F17" s="121"/>
      <c r="G17" s="89"/>
      <c r="H17" s="121"/>
      <c r="I17" s="121"/>
      <c r="J17" s="121"/>
      <c r="K17" s="121"/>
      <c r="L17" s="121"/>
      <c r="M17" s="89"/>
      <c r="N17" s="121"/>
      <c r="O17" s="121"/>
    </row>
    <row r="18" ht="22" customHeight="1" spans="1:15">
      <c r="A18" s="129" t="s">
        <v>80</v>
      </c>
      <c r="B18" s="129" t="s">
        <v>81</v>
      </c>
      <c r="C18" s="121">
        <v>136137.49</v>
      </c>
      <c r="D18" s="121">
        <v>136137.49</v>
      </c>
      <c r="E18" s="121">
        <v>136137.49</v>
      </c>
      <c r="F18" s="121"/>
      <c r="G18" s="89"/>
      <c r="H18" s="121"/>
      <c r="I18" s="121"/>
      <c r="J18" s="121"/>
      <c r="K18" s="121"/>
      <c r="L18" s="121"/>
      <c r="M18" s="89"/>
      <c r="N18" s="121"/>
      <c r="O18" s="121"/>
    </row>
    <row r="19" ht="22" customHeight="1" spans="1:15">
      <c r="A19" s="130" t="s">
        <v>82</v>
      </c>
      <c r="B19" s="130" t="s">
        <v>83</v>
      </c>
      <c r="C19" s="121">
        <v>88574.33</v>
      </c>
      <c r="D19" s="121">
        <v>88574.33</v>
      </c>
      <c r="E19" s="121">
        <v>88574.33</v>
      </c>
      <c r="F19" s="121"/>
      <c r="G19" s="89"/>
      <c r="H19" s="121"/>
      <c r="I19" s="121"/>
      <c r="J19" s="121"/>
      <c r="K19" s="121"/>
      <c r="L19" s="121"/>
      <c r="M19" s="89"/>
      <c r="N19" s="121"/>
      <c r="O19" s="121"/>
    </row>
    <row r="20" ht="22" customHeight="1" spans="1:15">
      <c r="A20" s="130" t="s">
        <v>84</v>
      </c>
      <c r="B20" s="130" t="s">
        <v>85</v>
      </c>
      <c r="C20" s="121">
        <v>44287.16</v>
      </c>
      <c r="D20" s="121">
        <v>44287.16</v>
      </c>
      <c r="E20" s="121">
        <v>44287.16</v>
      </c>
      <c r="F20" s="121"/>
      <c r="G20" s="89"/>
      <c r="H20" s="121"/>
      <c r="I20" s="121"/>
      <c r="J20" s="121"/>
      <c r="K20" s="121"/>
      <c r="L20" s="121"/>
      <c r="M20" s="89"/>
      <c r="N20" s="121"/>
      <c r="O20" s="121"/>
    </row>
    <row r="21" ht="22" customHeight="1" spans="1:15">
      <c r="A21" s="130" t="s">
        <v>86</v>
      </c>
      <c r="B21" s="130" t="s">
        <v>87</v>
      </c>
      <c r="C21" s="121">
        <v>3276</v>
      </c>
      <c r="D21" s="121">
        <v>3276</v>
      </c>
      <c r="E21" s="121">
        <v>3276</v>
      </c>
      <c r="F21" s="121"/>
      <c r="G21" s="89"/>
      <c r="H21" s="121"/>
      <c r="I21" s="121"/>
      <c r="J21" s="121"/>
      <c r="K21" s="121"/>
      <c r="L21" s="121"/>
      <c r="M21" s="89"/>
      <c r="N21" s="121"/>
      <c r="O21" s="121"/>
    </row>
    <row r="22" ht="22" customHeight="1" spans="1:15">
      <c r="A22" s="30" t="s">
        <v>88</v>
      </c>
      <c r="B22" s="30" t="s">
        <v>89</v>
      </c>
      <c r="C22" s="121">
        <v>124323.19</v>
      </c>
      <c r="D22" s="121">
        <v>124323.19</v>
      </c>
      <c r="E22" s="121">
        <v>124323.19</v>
      </c>
      <c r="F22" s="121"/>
      <c r="G22" s="89"/>
      <c r="H22" s="121"/>
      <c r="I22" s="121"/>
      <c r="J22" s="121"/>
      <c r="K22" s="121"/>
      <c r="L22" s="121"/>
      <c r="M22" s="89"/>
      <c r="N22" s="121"/>
      <c r="O22" s="121"/>
    </row>
    <row r="23" ht="22" customHeight="1" spans="1:15">
      <c r="A23" s="129" t="s">
        <v>90</v>
      </c>
      <c r="B23" s="129" t="s">
        <v>91</v>
      </c>
      <c r="C23" s="121">
        <v>124323.19</v>
      </c>
      <c r="D23" s="121">
        <v>124323.19</v>
      </c>
      <c r="E23" s="121">
        <v>124323.19</v>
      </c>
      <c r="F23" s="121"/>
      <c r="G23" s="89"/>
      <c r="H23" s="121"/>
      <c r="I23" s="121"/>
      <c r="J23" s="121"/>
      <c r="K23" s="121"/>
      <c r="L23" s="121"/>
      <c r="M23" s="89"/>
      <c r="N23" s="121"/>
      <c r="O23" s="121"/>
    </row>
    <row r="24" ht="22" customHeight="1" spans="1:15">
      <c r="A24" s="130" t="s">
        <v>92</v>
      </c>
      <c r="B24" s="130" t="s">
        <v>93</v>
      </c>
      <c r="C24" s="121">
        <v>124323.19</v>
      </c>
      <c r="D24" s="121">
        <v>124323.19</v>
      </c>
      <c r="E24" s="121">
        <v>124323.19</v>
      </c>
      <c r="F24" s="121"/>
      <c r="G24" s="89"/>
      <c r="H24" s="121"/>
      <c r="I24" s="121"/>
      <c r="J24" s="121"/>
      <c r="K24" s="121"/>
      <c r="L24" s="121"/>
      <c r="M24" s="89"/>
      <c r="N24" s="121"/>
      <c r="O24" s="121"/>
    </row>
    <row r="25" ht="22" customHeight="1" spans="1:15">
      <c r="A25" s="105" t="s">
        <v>94</v>
      </c>
      <c r="B25" s="106" t="s">
        <v>94</v>
      </c>
      <c r="C25" s="121">
        <v>2674202.25</v>
      </c>
      <c r="D25" s="121">
        <v>2666202.25</v>
      </c>
      <c r="E25" s="121">
        <v>1462802.25</v>
      </c>
      <c r="F25" s="121">
        <v>1203400</v>
      </c>
      <c r="G25" s="89"/>
      <c r="H25" s="121"/>
      <c r="I25" s="121"/>
      <c r="J25" s="121">
        <v>8000</v>
      </c>
      <c r="K25" s="121"/>
      <c r="L25" s="121"/>
      <c r="M25" s="89">
        <v>8000</v>
      </c>
      <c r="N25" s="121"/>
      <c r="O25" s="121"/>
    </row>
  </sheetData>
  <mergeCells count="11">
    <mergeCell ref="A2:O2"/>
    <mergeCell ref="A3:L3"/>
    <mergeCell ref="D4:F4"/>
    <mergeCell ref="J4:O4"/>
    <mergeCell ref="A25:B25"/>
    <mergeCell ref="A4:A5"/>
    <mergeCell ref="B4:B5"/>
    <mergeCell ref="C4:C5"/>
    <mergeCell ref="G4:G5"/>
    <mergeCell ref="H4:H5"/>
    <mergeCell ref="I4:I5"/>
  </mergeCells>
  <pageMargins left="0.393055555555556" right="0.393055555555556" top="0.393055555555556" bottom="0.393055555555556" header="0.5" footer="0.5"/>
  <pageSetup paperSize="9" scale="4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3" t="s">
        <v>95</v>
      </c>
    </row>
    <row r="2" ht="31.5" customHeight="1" spans="1:4">
      <c r="A2" s="46" t="s">
        <v>96</v>
      </c>
      <c r="B2" s="133"/>
      <c r="C2" s="133"/>
      <c r="D2" s="133"/>
    </row>
    <row r="3" ht="17.25" customHeight="1" spans="1:4">
      <c r="A3" s="4" t="str">
        <f>"单位名称："&amp;"云南省民族宗教信息中心"</f>
        <v>单位名称：云南省民族宗教信息中心</v>
      </c>
      <c r="B3" s="134"/>
      <c r="C3" s="134"/>
      <c r="D3" s="95" t="s">
        <v>2</v>
      </c>
    </row>
    <row r="4" ht="24.65" customHeight="1" spans="1:4">
      <c r="A4" s="10" t="s">
        <v>3</v>
      </c>
      <c r="B4" s="12"/>
      <c r="C4" s="10" t="s">
        <v>4</v>
      </c>
      <c r="D4" s="12"/>
    </row>
    <row r="5" ht="15.65" customHeight="1" spans="1:4">
      <c r="A5" s="15" t="s">
        <v>5</v>
      </c>
      <c r="B5" s="135" t="s">
        <v>6</v>
      </c>
      <c r="C5" s="15" t="s">
        <v>97</v>
      </c>
      <c r="D5" s="135" t="s">
        <v>6</v>
      </c>
    </row>
    <row r="6" ht="14.15" customHeight="1" spans="1:4">
      <c r="A6" s="18"/>
      <c r="B6" s="17"/>
      <c r="C6" s="18"/>
      <c r="D6" s="17"/>
    </row>
    <row r="7" ht="29.15" customHeight="1" spans="1:4">
      <c r="A7" s="136" t="s">
        <v>98</v>
      </c>
      <c r="B7" s="137">
        <v>2666202.25</v>
      </c>
      <c r="C7" s="138" t="s">
        <v>99</v>
      </c>
      <c r="D7" s="137">
        <v>2666202.25</v>
      </c>
    </row>
    <row r="8" ht="29.15" customHeight="1" spans="1:4">
      <c r="A8" s="139" t="s">
        <v>100</v>
      </c>
      <c r="B8" s="89">
        <v>2666202.25</v>
      </c>
      <c r="C8" s="23" t="str">
        <f>"（一）"&amp;"一般公共服务支出"</f>
        <v>（一）一般公共服务支出</v>
      </c>
      <c r="D8" s="89">
        <v>2256550.31</v>
      </c>
    </row>
    <row r="9" ht="29.15" customHeight="1" spans="1:4">
      <c r="A9" s="139" t="s">
        <v>101</v>
      </c>
      <c r="B9" s="89"/>
      <c r="C9" s="23" t="str">
        <f>"（二）"&amp;"社会保障和就业支出"</f>
        <v>（二）社会保障和就业支出</v>
      </c>
      <c r="D9" s="89">
        <v>149191.26</v>
      </c>
    </row>
    <row r="10" ht="29.15" customHeight="1" spans="1:4">
      <c r="A10" s="139" t="s">
        <v>102</v>
      </c>
      <c r="B10" s="89"/>
      <c r="C10" s="23" t="str">
        <f>"（三）"&amp;"卫生健康支出"</f>
        <v>（三）卫生健康支出</v>
      </c>
      <c r="D10" s="89">
        <v>136137.49</v>
      </c>
    </row>
    <row r="11" ht="29.15" customHeight="1" spans="1:4">
      <c r="A11" s="140" t="s">
        <v>103</v>
      </c>
      <c r="B11" s="141"/>
      <c r="C11" s="23" t="str">
        <f>"（四）"&amp;"住房保障支出"</f>
        <v>（四）住房保障支出</v>
      </c>
      <c r="D11" s="89">
        <v>124323.19</v>
      </c>
    </row>
    <row r="12" ht="29.15" customHeight="1" spans="1:4">
      <c r="A12" s="139" t="s">
        <v>100</v>
      </c>
      <c r="B12" s="121"/>
      <c r="C12" s="142"/>
      <c r="D12" s="141"/>
    </row>
    <row r="13" ht="29.15" customHeight="1" spans="1:4">
      <c r="A13" s="143" t="s">
        <v>101</v>
      </c>
      <c r="B13" s="121"/>
      <c r="C13" s="142"/>
      <c r="D13" s="141"/>
    </row>
    <row r="14" ht="29.15" customHeight="1" spans="1:4">
      <c r="A14" s="143" t="s">
        <v>102</v>
      </c>
      <c r="B14" s="141"/>
      <c r="C14" s="142"/>
      <c r="D14" s="141"/>
    </row>
    <row r="15" ht="29.15" customHeight="1" spans="1:4">
      <c r="A15" s="144"/>
      <c r="B15" s="141"/>
      <c r="C15" s="145" t="s">
        <v>104</v>
      </c>
      <c r="D15" s="141"/>
    </row>
    <row r="16" ht="29.15" customHeight="1" spans="1:4">
      <c r="A16" s="144" t="s">
        <v>105</v>
      </c>
      <c r="B16" s="141">
        <v>2666202.25</v>
      </c>
      <c r="C16" s="142" t="s">
        <v>25</v>
      </c>
      <c r="D16" s="141">
        <v>2666202.25</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C30" sqref="$A1:$XFD1048576"/>
    </sheetView>
  </sheetViews>
  <sheetFormatPr defaultColWidth="9.14166666666667" defaultRowHeight="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customHeight="1" spans="1:7">
      <c r="D1" s="108"/>
      <c r="F1" s="56"/>
      <c r="G1" s="56" t="s">
        <v>106</v>
      </c>
    </row>
    <row r="2" customHeight="1" spans="1:7">
      <c r="A2" s="3" t="s">
        <v>107</v>
      </c>
      <c r="B2" s="3"/>
      <c r="C2" s="3"/>
      <c r="D2" s="3"/>
      <c r="E2" s="3"/>
      <c r="F2" s="3"/>
      <c r="G2" s="3"/>
    </row>
    <row r="3" customHeight="1" spans="1:7">
      <c r="A3" s="4" t="str">
        <f>"单位名称："&amp;"云南省民族宗教信息中心"</f>
        <v>单位名称：云南省民族宗教信息中心</v>
      </c>
      <c r="F3" s="104"/>
      <c r="G3" s="104" t="s">
        <v>2</v>
      </c>
    </row>
    <row r="4" customHeight="1" spans="1:7">
      <c r="A4" s="123" t="s">
        <v>108</v>
      </c>
      <c r="B4" s="124"/>
      <c r="C4" s="125" t="s">
        <v>30</v>
      </c>
      <c r="D4" s="11" t="s">
        <v>57</v>
      </c>
      <c r="E4" s="11"/>
      <c r="F4" s="12"/>
      <c r="G4" s="125" t="s">
        <v>58</v>
      </c>
    </row>
    <row r="5" customHeight="1" spans="1:7">
      <c r="A5" s="126" t="s">
        <v>48</v>
      </c>
      <c r="B5" s="127" t="s">
        <v>49</v>
      </c>
      <c r="C5" s="96"/>
      <c r="D5" s="96" t="s">
        <v>32</v>
      </c>
      <c r="E5" s="96" t="s">
        <v>109</v>
      </c>
      <c r="F5" s="96" t="s">
        <v>110</v>
      </c>
      <c r="G5" s="96"/>
    </row>
    <row r="6" customHeight="1" spans="1:7">
      <c r="A6" s="128" t="s">
        <v>111</v>
      </c>
      <c r="B6" s="128" t="s">
        <v>112</v>
      </c>
      <c r="C6" s="128" t="s">
        <v>113</v>
      </c>
      <c r="D6" s="63"/>
      <c r="E6" s="128" t="s">
        <v>114</v>
      </c>
      <c r="F6" s="128" t="s">
        <v>115</v>
      </c>
      <c r="G6" s="128" t="s">
        <v>116</v>
      </c>
    </row>
    <row r="7" customHeight="1" spans="1:7">
      <c r="A7" s="30" t="s">
        <v>59</v>
      </c>
      <c r="B7" s="30" t="s">
        <v>60</v>
      </c>
      <c r="C7" s="22">
        <v>2256550.31</v>
      </c>
      <c r="D7" s="22">
        <v>1053150.31</v>
      </c>
      <c r="E7" s="22">
        <v>969565</v>
      </c>
      <c r="F7" s="22">
        <v>83585.31</v>
      </c>
      <c r="G7" s="22">
        <v>1203400</v>
      </c>
    </row>
    <row r="8" customHeight="1" spans="1:7">
      <c r="A8" s="30" t="s">
        <v>61</v>
      </c>
      <c r="B8" s="129" t="s">
        <v>62</v>
      </c>
      <c r="C8" s="22">
        <v>2256550.31</v>
      </c>
      <c r="D8" s="22">
        <v>1053150.31</v>
      </c>
      <c r="E8" s="22">
        <v>969565</v>
      </c>
      <c r="F8" s="22">
        <v>83585.31</v>
      </c>
      <c r="G8" s="22">
        <v>1203400</v>
      </c>
    </row>
    <row r="9" customHeight="1" spans="1:7">
      <c r="A9" s="30" t="s">
        <v>63</v>
      </c>
      <c r="B9" s="130" t="s">
        <v>64</v>
      </c>
      <c r="C9" s="22">
        <v>1203400</v>
      </c>
      <c r="D9" s="22"/>
      <c r="E9" s="22"/>
      <c r="F9" s="22"/>
      <c r="G9" s="22">
        <v>1203400</v>
      </c>
    </row>
    <row r="10" customHeight="1" spans="1:7">
      <c r="A10" s="30" t="s">
        <v>65</v>
      </c>
      <c r="B10" s="130" t="s">
        <v>66</v>
      </c>
      <c r="C10" s="22">
        <v>1053150.31</v>
      </c>
      <c r="D10" s="22">
        <v>1053150.31</v>
      </c>
      <c r="E10" s="22">
        <v>969565</v>
      </c>
      <c r="F10" s="22">
        <v>83585.31</v>
      </c>
      <c r="G10" s="22"/>
    </row>
    <row r="11" customHeight="1" spans="1:7">
      <c r="A11" s="30" t="s">
        <v>67</v>
      </c>
      <c r="B11" s="30" t="s">
        <v>68</v>
      </c>
      <c r="C11" s="22">
        <v>149191.26</v>
      </c>
      <c r="D11" s="22">
        <v>149191.26</v>
      </c>
      <c r="E11" s="22">
        <v>148651.26</v>
      </c>
      <c r="F11" s="22">
        <v>540</v>
      </c>
      <c r="G11" s="22"/>
    </row>
    <row r="12" customHeight="1" spans="1:7">
      <c r="A12" s="30" t="s">
        <v>69</v>
      </c>
      <c r="B12" s="129" t="s">
        <v>70</v>
      </c>
      <c r="C12" s="22">
        <v>142258.92</v>
      </c>
      <c r="D12" s="22">
        <v>142258.92</v>
      </c>
      <c r="E12" s="22">
        <v>141718.92</v>
      </c>
      <c r="F12" s="22">
        <v>540</v>
      </c>
      <c r="G12" s="22"/>
    </row>
    <row r="13" customHeight="1" spans="1:7">
      <c r="A13" s="30" t="s">
        <v>71</v>
      </c>
      <c r="B13" s="130" t="s">
        <v>72</v>
      </c>
      <c r="C13" s="22">
        <v>540</v>
      </c>
      <c r="D13" s="22">
        <v>540</v>
      </c>
      <c r="E13" s="22"/>
      <c r="F13" s="22">
        <v>540</v>
      </c>
      <c r="G13" s="22"/>
    </row>
    <row r="14" customHeight="1" spans="1:7">
      <c r="A14" s="30" t="s">
        <v>73</v>
      </c>
      <c r="B14" s="130" t="s">
        <v>74</v>
      </c>
      <c r="C14" s="22">
        <v>141718.92</v>
      </c>
      <c r="D14" s="22">
        <v>141718.92</v>
      </c>
      <c r="E14" s="22">
        <v>141718.92</v>
      </c>
      <c r="F14" s="22"/>
      <c r="G14" s="22"/>
    </row>
    <row r="15" customHeight="1" spans="1:7">
      <c r="A15" s="30" t="s">
        <v>75</v>
      </c>
      <c r="B15" s="129" t="s">
        <v>76</v>
      </c>
      <c r="C15" s="22">
        <v>6932.34</v>
      </c>
      <c r="D15" s="22">
        <v>6932.34</v>
      </c>
      <c r="E15" s="22">
        <v>6932.34</v>
      </c>
      <c r="F15" s="22"/>
      <c r="G15" s="22"/>
    </row>
    <row r="16" customHeight="1" spans="1:7">
      <c r="A16" s="30" t="s">
        <v>77</v>
      </c>
      <c r="B16" s="130" t="s">
        <v>76</v>
      </c>
      <c r="C16" s="22">
        <v>6932.34</v>
      </c>
      <c r="D16" s="22">
        <v>6932.34</v>
      </c>
      <c r="E16" s="22">
        <v>6932.34</v>
      </c>
      <c r="F16" s="22"/>
      <c r="G16" s="22"/>
    </row>
    <row r="17" customHeight="1" spans="1:7">
      <c r="A17" s="30" t="s">
        <v>78</v>
      </c>
      <c r="B17" s="30" t="s">
        <v>79</v>
      </c>
      <c r="C17" s="22">
        <v>136137.49</v>
      </c>
      <c r="D17" s="22">
        <v>136137.49</v>
      </c>
      <c r="E17" s="22">
        <v>136137.49</v>
      </c>
      <c r="F17" s="22"/>
      <c r="G17" s="22"/>
    </row>
    <row r="18" customHeight="1" spans="1:7">
      <c r="A18" s="30" t="s">
        <v>80</v>
      </c>
      <c r="B18" s="129" t="s">
        <v>81</v>
      </c>
      <c r="C18" s="22">
        <v>136137.49</v>
      </c>
      <c r="D18" s="22">
        <v>136137.49</v>
      </c>
      <c r="E18" s="22">
        <v>136137.49</v>
      </c>
      <c r="F18" s="22"/>
      <c r="G18" s="22"/>
    </row>
    <row r="19" customHeight="1" spans="1:7">
      <c r="A19" s="30" t="s">
        <v>82</v>
      </c>
      <c r="B19" s="130" t="s">
        <v>83</v>
      </c>
      <c r="C19" s="22">
        <v>88574.33</v>
      </c>
      <c r="D19" s="22">
        <v>88574.33</v>
      </c>
      <c r="E19" s="22">
        <v>88574.33</v>
      </c>
      <c r="F19" s="22"/>
      <c r="G19" s="22"/>
    </row>
    <row r="20" customHeight="1" spans="1:7">
      <c r="A20" s="30" t="s">
        <v>84</v>
      </c>
      <c r="B20" s="130" t="s">
        <v>85</v>
      </c>
      <c r="C20" s="22">
        <v>44287.16</v>
      </c>
      <c r="D20" s="22">
        <v>44287.16</v>
      </c>
      <c r="E20" s="22">
        <v>44287.16</v>
      </c>
      <c r="F20" s="22"/>
      <c r="G20" s="22"/>
    </row>
    <row r="21" customHeight="1" spans="1:7">
      <c r="A21" s="30" t="s">
        <v>86</v>
      </c>
      <c r="B21" s="130" t="s">
        <v>87</v>
      </c>
      <c r="C21" s="22">
        <v>3276</v>
      </c>
      <c r="D21" s="22">
        <v>3276</v>
      </c>
      <c r="E21" s="22">
        <v>3276</v>
      </c>
      <c r="F21" s="22"/>
      <c r="G21" s="22"/>
    </row>
    <row r="22" customHeight="1" spans="1:7">
      <c r="A22" s="30" t="s">
        <v>88</v>
      </c>
      <c r="B22" s="30" t="s">
        <v>89</v>
      </c>
      <c r="C22" s="22">
        <v>124323.19</v>
      </c>
      <c r="D22" s="22">
        <v>124323.19</v>
      </c>
      <c r="E22" s="22">
        <v>124323.19</v>
      </c>
      <c r="F22" s="22"/>
      <c r="G22" s="22"/>
    </row>
    <row r="23" customHeight="1" spans="1:7">
      <c r="A23" s="30" t="s">
        <v>90</v>
      </c>
      <c r="B23" s="129" t="s">
        <v>91</v>
      </c>
      <c r="C23" s="22">
        <v>124323.19</v>
      </c>
      <c r="D23" s="22">
        <v>124323.19</v>
      </c>
      <c r="E23" s="22">
        <v>124323.19</v>
      </c>
      <c r="F23" s="22"/>
      <c r="G23" s="22"/>
    </row>
    <row r="24" customHeight="1" spans="1:7">
      <c r="A24" s="30" t="s">
        <v>92</v>
      </c>
      <c r="B24" s="130" t="s">
        <v>93</v>
      </c>
      <c r="C24" s="22">
        <v>124323.19</v>
      </c>
      <c r="D24" s="22">
        <v>124323.19</v>
      </c>
      <c r="E24" s="22">
        <v>124323.19</v>
      </c>
      <c r="F24" s="22"/>
      <c r="G24" s="22"/>
    </row>
    <row r="25" customHeight="1" spans="1:7">
      <c r="A25" s="131" t="s">
        <v>94</v>
      </c>
      <c r="B25" s="132" t="s">
        <v>94</v>
      </c>
      <c r="C25" s="22">
        <v>2666202.25</v>
      </c>
      <c r="D25" s="22">
        <v>1462802.25</v>
      </c>
      <c r="E25" s="22">
        <v>1378676.94</v>
      </c>
      <c r="F25" s="22">
        <v>84125.31</v>
      </c>
      <c r="G25" s="22">
        <v>1203400</v>
      </c>
    </row>
  </sheetData>
  <mergeCells count="7">
    <mergeCell ref="A2:G2"/>
    <mergeCell ref="A3:E3"/>
    <mergeCell ref="A4:B4"/>
    <mergeCell ref="D4:F4"/>
    <mergeCell ref="A25:B25"/>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7"/>
      <c r="B1" s="117"/>
      <c r="C1" s="61"/>
      <c r="F1" s="60" t="s">
        <v>117</v>
      </c>
    </row>
    <row r="2" ht="25.5" customHeight="1" spans="1:6">
      <c r="A2" s="118" t="s">
        <v>118</v>
      </c>
      <c r="B2" s="118"/>
      <c r="C2" s="118"/>
      <c r="D2" s="118"/>
      <c r="E2" s="118"/>
      <c r="F2" s="118"/>
    </row>
    <row r="3" ht="15.75" customHeight="1" spans="1:6">
      <c r="A3" s="4" t="str">
        <f>"单位名称："&amp;"云南省民族宗教信息中心"</f>
        <v>单位名称：云南省民族宗教信息中心</v>
      </c>
      <c r="B3" s="117"/>
      <c r="C3" s="61"/>
      <c r="F3" s="60" t="s">
        <v>119</v>
      </c>
    </row>
    <row r="4" ht="19.5" customHeight="1" spans="1:6">
      <c r="A4" s="9" t="s">
        <v>120</v>
      </c>
      <c r="B4" s="15" t="s">
        <v>121</v>
      </c>
      <c r="C4" s="10" t="s">
        <v>122</v>
      </c>
      <c r="D4" s="11"/>
      <c r="E4" s="12"/>
      <c r="F4" s="15" t="s">
        <v>123</v>
      </c>
    </row>
    <row r="5" ht="19.5" customHeight="1" spans="1:6">
      <c r="A5" s="17"/>
      <c r="B5" s="18"/>
      <c r="C5" s="63" t="s">
        <v>32</v>
      </c>
      <c r="D5" s="63" t="s">
        <v>124</v>
      </c>
      <c r="E5" s="63" t="s">
        <v>125</v>
      </c>
      <c r="F5" s="18"/>
    </row>
    <row r="6" ht="18.75" customHeight="1" spans="1:6">
      <c r="A6" s="119">
        <v>1</v>
      </c>
      <c r="B6" s="119">
        <v>2</v>
      </c>
      <c r="C6" s="120">
        <v>3</v>
      </c>
      <c r="D6" s="119">
        <v>4</v>
      </c>
      <c r="E6" s="119">
        <v>5</v>
      </c>
      <c r="F6" s="119">
        <v>6</v>
      </c>
    </row>
    <row r="7" ht="18.75" customHeight="1" spans="1:6">
      <c r="A7" s="121">
        <v>4000</v>
      </c>
      <c r="B7" s="121"/>
      <c r="C7" s="122"/>
      <c r="D7" s="121"/>
      <c r="E7" s="121"/>
      <c r="F7" s="121">
        <v>4000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3"/>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8"/>
      <c r="W1" s="56" t="s">
        <v>126</v>
      </c>
    </row>
    <row r="2" ht="27.75" customHeight="1" spans="1:23">
      <c r="A2" s="27" t="s">
        <v>127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"单位名称："&amp;"云南省民族宗教信息中心"</f>
        <v>单位名称：云南省民族宗教信息中心</v>
      </c>
      <c r="B3" s="5"/>
      <c r="C3" s="5"/>
      <c r="D3" s="5"/>
      <c r="E3" s="5"/>
      <c r="F3" s="5"/>
      <c r="G3" s="5"/>
      <c r="H3" s="6"/>
      <c r="I3" s="6"/>
      <c r="J3" s="6"/>
      <c r="K3" s="6"/>
      <c r="L3" s="6"/>
      <c r="M3" s="6"/>
      <c r="N3" s="6"/>
      <c r="O3" s="6"/>
      <c r="P3" s="6"/>
      <c r="Q3" s="6"/>
      <c r="U3" s="108"/>
      <c r="W3" s="104" t="s">
        <v>119</v>
      </c>
    </row>
    <row r="4" ht="21.75" customHeight="1" spans="1:23">
      <c r="A4" s="8" t="s">
        <v>128</v>
      </c>
      <c r="B4" s="8" t="s">
        <v>129</v>
      </c>
      <c r="C4" s="8" t="s">
        <v>130</v>
      </c>
      <c r="D4" s="9" t="s">
        <v>131</v>
      </c>
      <c r="E4" s="9" t="s">
        <v>132</v>
      </c>
      <c r="F4" s="9" t="s">
        <v>133</v>
      </c>
      <c r="G4" s="9" t="s">
        <v>134</v>
      </c>
      <c r="H4" s="63" t="s">
        <v>135</v>
      </c>
      <c r="I4" s="63"/>
      <c r="J4" s="63"/>
      <c r="K4" s="63"/>
      <c r="L4" s="110"/>
      <c r="M4" s="110"/>
      <c r="N4" s="110"/>
      <c r="O4" s="110"/>
      <c r="P4" s="110"/>
      <c r="Q4" s="48"/>
      <c r="R4" s="63"/>
      <c r="S4" s="63"/>
      <c r="T4" s="63"/>
      <c r="U4" s="63"/>
      <c r="V4" s="63"/>
      <c r="W4" s="63"/>
    </row>
    <row r="5" ht="21.75" customHeight="1" spans="1:23">
      <c r="A5" s="13"/>
      <c r="B5" s="13"/>
      <c r="C5" s="13"/>
      <c r="D5" s="14"/>
      <c r="E5" s="14"/>
      <c r="F5" s="14"/>
      <c r="G5" s="14"/>
      <c r="H5" s="63" t="s">
        <v>30</v>
      </c>
      <c r="I5" s="48" t="s">
        <v>33</v>
      </c>
      <c r="J5" s="48"/>
      <c r="K5" s="48"/>
      <c r="L5" s="110"/>
      <c r="M5" s="110"/>
      <c r="N5" s="110" t="s">
        <v>136</v>
      </c>
      <c r="O5" s="110"/>
      <c r="P5" s="110"/>
      <c r="Q5" s="48" t="s">
        <v>36</v>
      </c>
      <c r="R5" s="63" t="s">
        <v>51</v>
      </c>
      <c r="S5" s="48"/>
      <c r="T5" s="48"/>
      <c r="U5" s="48"/>
      <c r="V5" s="48"/>
      <c r="W5" s="48"/>
    </row>
    <row r="6" ht="15" customHeight="1" spans="1:23">
      <c r="A6" s="16"/>
      <c r="B6" s="16"/>
      <c r="C6" s="16"/>
      <c r="D6" s="17"/>
      <c r="E6" s="17"/>
      <c r="F6" s="17"/>
      <c r="G6" s="17"/>
      <c r="H6" s="63"/>
      <c r="I6" s="48" t="s">
        <v>137</v>
      </c>
      <c r="J6" s="48" t="s">
        <v>138</v>
      </c>
      <c r="K6" s="48" t="s">
        <v>139</v>
      </c>
      <c r="L6" s="114" t="s">
        <v>140</v>
      </c>
      <c r="M6" s="114" t="s">
        <v>141</v>
      </c>
      <c r="N6" s="114" t="s">
        <v>33</v>
      </c>
      <c r="O6" s="114" t="s">
        <v>34</v>
      </c>
      <c r="P6" s="114" t="s">
        <v>35</v>
      </c>
      <c r="Q6" s="48"/>
      <c r="R6" s="48" t="s">
        <v>32</v>
      </c>
      <c r="S6" s="48" t="s">
        <v>43</v>
      </c>
      <c r="T6" s="48" t="s">
        <v>142</v>
      </c>
      <c r="U6" s="48" t="s">
        <v>39</v>
      </c>
      <c r="V6" s="48" t="s">
        <v>40</v>
      </c>
      <c r="W6" s="48" t="s">
        <v>41</v>
      </c>
    </row>
    <row r="7" ht="27.75" customHeight="1" spans="1:23">
      <c r="A7" s="16"/>
      <c r="B7" s="16"/>
      <c r="C7" s="16"/>
      <c r="D7" s="17"/>
      <c r="E7" s="17"/>
      <c r="F7" s="17"/>
      <c r="G7" s="17"/>
      <c r="H7" s="63"/>
      <c r="I7" s="48"/>
      <c r="J7" s="48"/>
      <c r="K7" s="48"/>
      <c r="L7" s="114"/>
      <c r="M7" s="114"/>
      <c r="N7" s="114"/>
      <c r="O7" s="114"/>
      <c r="P7" s="114"/>
      <c r="Q7" s="48"/>
      <c r="R7" s="48"/>
      <c r="S7" s="48"/>
      <c r="T7" s="48"/>
      <c r="U7" s="48"/>
      <c r="V7" s="48"/>
      <c r="W7" s="48"/>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18.75" customHeight="1" spans="1:23">
      <c r="A9" s="23" t="s">
        <v>45</v>
      </c>
      <c r="B9" s="112"/>
      <c r="C9" s="23"/>
      <c r="D9" s="23"/>
      <c r="E9" s="23"/>
      <c r="F9" s="23"/>
      <c r="G9" s="23"/>
      <c r="H9" s="22">
        <v>1470802.25</v>
      </c>
      <c r="I9" s="22">
        <v>1462802.25</v>
      </c>
      <c r="J9" s="22">
        <v>365657.56</v>
      </c>
      <c r="K9" s="22"/>
      <c r="L9" s="22">
        <v>1097144.69</v>
      </c>
      <c r="M9" s="22"/>
      <c r="N9" s="22"/>
      <c r="O9" s="22"/>
      <c r="P9" s="22"/>
      <c r="Q9" s="22"/>
      <c r="R9" s="22">
        <v>8000</v>
      </c>
      <c r="S9" s="22"/>
      <c r="T9" s="22"/>
      <c r="U9" s="22">
        <v>8000</v>
      </c>
      <c r="V9" s="22"/>
      <c r="W9" s="22"/>
    </row>
    <row r="10" ht="31.4" customHeight="1" spans="1:23">
      <c r="A10" s="116" t="s">
        <v>45</v>
      </c>
      <c r="B10" s="112" t="s">
        <v>143</v>
      </c>
      <c r="C10" s="23" t="s">
        <v>144</v>
      </c>
      <c r="D10" s="23" t="s">
        <v>65</v>
      </c>
      <c r="E10" s="23" t="s">
        <v>66</v>
      </c>
      <c r="F10" s="23" t="s">
        <v>145</v>
      </c>
      <c r="G10" s="23" t="s">
        <v>146</v>
      </c>
      <c r="H10" s="22">
        <v>400908</v>
      </c>
      <c r="I10" s="22">
        <v>400908</v>
      </c>
      <c r="J10" s="22">
        <v>100227</v>
      </c>
      <c r="K10" s="22"/>
      <c r="L10" s="22">
        <v>300681</v>
      </c>
      <c r="M10" s="22"/>
      <c r="N10" s="22"/>
      <c r="O10" s="22"/>
      <c r="P10" s="22"/>
      <c r="Q10" s="22"/>
      <c r="R10" s="22"/>
      <c r="S10" s="22"/>
      <c r="T10" s="22"/>
      <c r="U10" s="22"/>
      <c r="V10" s="22"/>
      <c r="W10" s="22"/>
    </row>
    <row r="11" ht="31.4" customHeight="1" spans="1:23">
      <c r="A11" s="116" t="s">
        <v>45</v>
      </c>
      <c r="B11" s="112" t="s">
        <v>143</v>
      </c>
      <c r="C11" s="23" t="s">
        <v>144</v>
      </c>
      <c r="D11" s="23" t="s">
        <v>65</v>
      </c>
      <c r="E11" s="23" t="s">
        <v>66</v>
      </c>
      <c r="F11" s="23" t="s">
        <v>147</v>
      </c>
      <c r="G11" s="23" t="s">
        <v>148</v>
      </c>
      <c r="H11" s="22">
        <v>33409</v>
      </c>
      <c r="I11" s="22">
        <v>33409</v>
      </c>
      <c r="J11" s="22">
        <v>8352.25</v>
      </c>
      <c r="K11" s="22"/>
      <c r="L11" s="22">
        <v>25056.75</v>
      </c>
      <c r="M11" s="22"/>
      <c r="N11" s="22"/>
      <c r="O11" s="22"/>
      <c r="P11" s="22"/>
      <c r="Q11" s="22"/>
      <c r="R11" s="22"/>
      <c r="S11" s="22"/>
      <c r="T11" s="22"/>
      <c r="U11" s="22"/>
      <c r="V11" s="22"/>
      <c r="W11" s="22"/>
    </row>
    <row r="12" ht="31.4" customHeight="1" spans="1:23">
      <c r="A12" s="116" t="s">
        <v>45</v>
      </c>
      <c r="B12" s="112" t="s">
        <v>143</v>
      </c>
      <c r="C12" s="23" t="s">
        <v>144</v>
      </c>
      <c r="D12" s="23" t="s">
        <v>65</v>
      </c>
      <c r="E12" s="23" t="s">
        <v>66</v>
      </c>
      <c r="F12" s="23" t="s">
        <v>149</v>
      </c>
      <c r="G12" s="23" t="s">
        <v>150</v>
      </c>
      <c r="H12" s="22">
        <v>535248</v>
      </c>
      <c r="I12" s="22">
        <v>535248</v>
      </c>
      <c r="J12" s="22">
        <v>133812</v>
      </c>
      <c r="K12" s="22"/>
      <c r="L12" s="22">
        <v>401436</v>
      </c>
      <c r="M12" s="22"/>
      <c r="N12" s="22"/>
      <c r="O12" s="22"/>
      <c r="P12" s="22"/>
      <c r="Q12" s="22"/>
      <c r="R12" s="22"/>
      <c r="S12" s="22"/>
      <c r="T12" s="22"/>
      <c r="U12" s="22"/>
      <c r="V12" s="22"/>
      <c r="W12" s="22"/>
    </row>
    <row r="13" ht="31.4" customHeight="1" spans="1:23">
      <c r="A13" s="116" t="s">
        <v>45</v>
      </c>
      <c r="B13" s="112" t="s">
        <v>151</v>
      </c>
      <c r="C13" s="23" t="s">
        <v>152</v>
      </c>
      <c r="D13" s="23" t="s">
        <v>73</v>
      </c>
      <c r="E13" s="23" t="s">
        <v>74</v>
      </c>
      <c r="F13" s="23" t="s">
        <v>153</v>
      </c>
      <c r="G13" s="23" t="s">
        <v>154</v>
      </c>
      <c r="H13" s="22">
        <v>141718.92</v>
      </c>
      <c r="I13" s="22">
        <v>141718.92</v>
      </c>
      <c r="J13" s="22">
        <v>35429.73</v>
      </c>
      <c r="K13" s="22"/>
      <c r="L13" s="22">
        <v>106289.19</v>
      </c>
      <c r="M13" s="22"/>
      <c r="N13" s="22"/>
      <c r="O13" s="22"/>
      <c r="P13" s="22"/>
      <c r="Q13" s="22"/>
      <c r="R13" s="22"/>
      <c r="S13" s="22"/>
      <c r="T13" s="22"/>
      <c r="U13" s="22"/>
      <c r="V13" s="22"/>
      <c r="W13" s="22"/>
    </row>
    <row r="14" ht="31.4" customHeight="1" spans="1:23">
      <c r="A14" s="116" t="s">
        <v>45</v>
      </c>
      <c r="B14" s="112" t="s">
        <v>151</v>
      </c>
      <c r="C14" s="23" t="s">
        <v>152</v>
      </c>
      <c r="D14" s="23" t="s">
        <v>77</v>
      </c>
      <c r="E14" s="23" t="s">
        <v>76</v>
      </c>
      <c r="F14" s="23" t="s">
        <v>155</v>
      </c>
      <c r="G14" s="23" t="s">
        <v>156</v>
      </c>
      <c r="H14" s="22">
        <v>6932.34</v>
      </c>
      <c r="I14" s="22">
        <v>6932.34</v>
      </c>
      <c r="J14" s="22">
        <v>1733.08</v>
      </c>
      <c r="K14" s="22"/>
      <c r="L14" s="22">
        <v>5199.26</v>
      </c>
      <c r="M14" s="22"/>
      <c r="N14" s="22"/>
      <c r="O14" s="22"/>
      <c r="P14" s="22"/>
      <c r="Q14" s="22"/>
      <c r="R14" s="22"/>
      <c r="S14" s="22"/>
      <c r="T14" s="22"/>
      <c r="U14" s="22"/>
      <c r="V14" s="22"/>
      <c r="W14" s="22"/>
    </row>
    <row r="15" ht="31.4" customHeight="1" spans="1:23">
      <c r="A15" s="116" t="s">
        <v>45</v>
      </c>
      <c r="B15" s="112" t="s">
        <v>151</v>
      </c>
      <c r="C15" s="23" t="s">
        <v>152</v>
      </c>
      <c r="D15" s="23" t="s">
        <v>82</v>
      </c>
      <c r="E15" s="23" t="s">
        <v>83</v>
      </c>
      <c r="F15" s="23" t="s">
        <v>157</v>
      </c>
      <c r="G15" s="23" t="s">
        <v>158</v>
      </c>
      <c r="H15" s="22">
        <v>88574.33</v>
      </c>
      <c r="I15" s="22">
        <v>88574.33</v>
      </c>
      <c r="J15" s="22">
        <v>22143.58</v>
      </c>
      <c r="K15" s="22"/>
      <c r="L15" s="22">
        <v>66430.75</v>
      </c>
      <c r="M15" s="22"/>
      <c r="N15" s="22"/>
      <c r="O15" s="22"/>
      <c r="P15" s="22"/>
      <c r="Q15" s="22"/>
      <c r="R15" s="22"/>
      <c r="S15" s="22"/>
      <c r="T15" s="22"/>
      <c r="U15" s="22"/>
      <c r="V15" s="22"/>
      <c r="W15" s="22"/>
    </row>
    <row r="16" ht="31.4" customHeight="1" spans="1:23">
      <c r="A16" s="116" t="s">
        <v>45</v>
      </c>
      <c r="B16" s="112" t="s">
        <v>151</v>
      </c>
      <c r="C16" s="23" t="s">
        <v>152</v>
      </c>
      <c r="D16" s="23" t="s">
        <v>84</v>
      </c>
      <c r="E16" s="23" t="s">
        <v>85</v>
      </c>
      <c r="F16" s="23" t="s">
        <v>159</v>
      </c>
      <c r="G16" s="23" t="s">
        <v>160</v>
      </c>
      <c r="H16" s="22">
        <v>44287.16</v>
      </c>
      <c r="I16" s="22">
        <v>44287.16</v>
      </c>
      <c r="J16" s="22">
        <v>11071.79</v>
      </c>
      <c r="K16" s="22"/>
      <c r="L16" s="22">
        <v>33215.37</v>
      </c>
      <c r="M16" s="22"/>
      <c r="N16" s="22"/>
      <c r="O16" s="22"/>
      <c r="P16" s="22"/>
      <c r="Q16" s="22"/>
      <c r="R16" s="22"/>
      <c r="S16" s="22"/>
      <c r="T16" s="22"/>
      <c r="U16" s="22"/>
      <c r="V16" s="22"/>
      <c r="W16" s="22"/>
    </row>
    <row r="17" ht="31.4" customHeight="1" spans="1:23">
      <c r="A17" s="116" t="s">
        <v>45</v>
      </c>
      <c r="B17" s="112" t="s">
        <v>151</v>
      </c>
      <c r="C17" s="23" t="s">
        <v>152</v>
      </c>
      <c r="D17" s="23" t="s">
        <v>86</v>
      </c>
      <c r="E17" s="23" t="s">
        <v>87</v>
      </c>
      <c r="F17" s="23" t="s">
        <v>155</v>
      </c>
      <c r="G17" s="23" t="s">
        <v>156</v>
      </c>
      <c r="H17" s="22">
        <v>3276</v>
      </c>
      <c r="I17" s="22">
        <v>3276</v>
      </c>
      <c r="J17" s="22">
        <v>3276</v>
      </c>
      <c r="K17" s="22"/>
      <c r="L17" s="22"/>
      <c r="M17" s="22"/>
      <c r="N17" s="22"/>
      <c r="O17" s="22"/>
      <c r="P17" s="22"/>
      <c r="Q17" s="22"/>
      <c r="R17" s="22"/>
      <c r="S17" s="22"/>
      <c r="T17" s="22"/>
      <c r="U17" s="22"/>
      <c r="V17" s="22"/>
      <c r="W17" s="22"/>
    </row>
    <row r="18" ht="31.4" customHeight="1" spans="1:23">
      <c r="A18" s="116" t="s">
        <v>45</v>
      </c>
      <c r="B18" s="112" t="s">
        <v>161</v>
      </c>
      <c r="C18" s="23" t="s">
        <v>93</v>
      </c>
      <c r="D18" s="23" t="s">
        <v>92</v>
      </c>
      <c r="E18" s="23" t="s">
        <v>93</v>
      </c>
      <c r="F18" s="23" t="s">
        <v>162</v>
      </c>
      <c r="G18" s="23" t="s">
        <v>93</v>
      </c>
      <c r="H18" s="22">
        <v>124323.19</v>
      </c>
      <c r="I18" s="22">
        <v>124323.19</v>
      </c>
      <c r="J18" s="22">
        <v>31080.8</v>
      </c>
      <c r="K18" s="22"/>
      <c r="L18" s="22">
        <v>93242.39</v>
      </c>
      <c r="M18" s="22"/>
      <c r="N18" s="22"/>
      <c r="O18" s="22"/>
      <c r="P18" s="22"/>
      <c r="Q18" s="22"/>
      <c r="R18" s="22"/>
      <c r="S18" s="22"/>
      <c r="T18" s="22"/>
      <c r="U18" s="22"/>
      <c r="V18" s="22"/>
      <c r="W18" s="22"/>
    </row>
    <row r="19" ht="31.4" customHeight="1" spans="1:23">
      <c r="A19" s="116" t="s">
        <v>45</v>
      </c>
      <c r="B19" s="112" t="s">
        <v>163</v>
      </c>
      <c r="C19" s="23" t="s">
        <v>123</v>
      </c>
      <c r="D19" s="23" t="s">
        <v>65</v>
      </c>
      <c r="E19" s="23" t="s">
        <v>66</v>
      </c>
      <c r="F19" s="23" t="s">
        <v>164</v>
      </c>
      <c r="G19" s="23" t="s">
        <v>123</v>
      </c>
      <c r="H19" s="22">
        <v>4000</v>
      </c>
      <c r="I19" s="22">
        <v>4000</v>
      </c>
      <c r="J19" s="22">
        <v>1000</v>
      </c>
      <c r="K19" s="22"/>
      <c r="L19" s="22">
        <v>3000</v>
      </c>
      <c r="M19" s="22"/>
      <c r="N19" s="22"/>
      <c r="O19" s="22"/>
      <c r="P19" s="22"/>
      <c r="Q19" s="22"/>
      <c r="R19" s="22"/>
      <c r="S19" s="22"/>
      <c r="T19" s="22"/>
      <c r="U19" s="22"/>
      <c r="V19" s="22"/>
      <c r="W19" s="22"/>
    </row>
    <row r="20" ht="31.4" customHeight="1" spans="1:23">
      <c r="A20" s="116" t="s">
        <v>45</v>
      </c>
      <c r="B20" s="112" t="s">
        <v>165</v>
      </c>
      <c r="C20" s="23" t="s">
        <v>166</v>
      </c>
      <c r="D20" s="23" t="s">
        <v>65</v>
      </c>
      <c r="E20" s="23" t="s">
        <v>66</v>
      </c>
      <c r="F20" s="23" t="s">
        <v>167</v>
      </c>
      <c r="G20" s="23" t="s">
        <v>166</v>
      </c>
      <c r="H20" s="22">
        <v>19391.3</v>
      </c>
      <c r="I20" s="22">
        <v>19391.3</v>
      </c>
      <c r="J20" s="22">
        <v>4847.83</v>
      </c>
      <c r="K20" s="22"/>
      <c r="L20" s="22">
        <v>14543.47</v>
      </c>
      <c r="M20" s="22"/>
      <c r="N20" s="22"/>
      <c r="O20" s="22"/>
      <c r="P20" s="22"/>
      <c r="Q20" s="22"/>
      <c r="R20" s="22"/>
      <c r="S20" s="22"/>
      <c r="T20" s="22"/>
      <c r="U20" s="22"/>
      <c r="V20" s="22"/>
      <c r="W20" s="22"/>
    </row>
    <row r="21" ht="31.4" customHeight="1" spans="1:23">
      <c r="A21" s="116" t="s">
        <v>45</v>
      </c>
      <c r="B21" s="112" t="s">
        <v>168</v>
      </c>
      <c r="C21" s="23" t="s">
        <v>169</v>
      </c>
      <c r="D21" s="23" t="s">
        <v>65</v>
      </c>
      <c r="E21" s="23" t="s">
        <v>66</v>
      </c>
      <c r="F21" s="23" t="s">
        <v>170</v>
      </c>
      <c r="G21" s="23" t="s">
        <v>171</v>
      </c>
      <c r="H21" s="22">
        <v>15000</v>
      </c>
      <c r="I21" s="22">
        <v>10000</v>
      </c>
      <c r="J21" s="22"/>
      <c r="K21" s="22"/>
      <c r="L21" s="22">
        <v>10000</v>
      </c>
      <c r="M21" s="22"/>
      <c r="N21" s="22"/>
      <c r="O21" s="22"/>
      <c r="P21" s="22"/>
      <c r="Q21" s="22"/>
      <c r="R21" s="22">
        <v>5000</v>
      </c>
      <c r="S21" s="22"/>
      <c r="T21" s="22"/>
      <c r="U21" s="22">
        <v>5000</v>
      </c>
      <c r="V21" s="22"/>
      <c r="W21" s="22"/>
    </row>
    <row r="22" ht="31.4" customHeight="1" spans="1:23">
      <c r="A22" s="116" t="s">
        <v>45</v>
      </c>
      <c r="B22" s="112" t="s">
        <v>168</v>
      </c>
      <c r="C22" s="23" t="s">
        <v>169</v>
      </c>
      <c r="D22" s="23" t="s">
        <v>65</v>
      </c>
      <c r="E22" s="23" t="s">
        <v>66</v>
      </c>
      <c r="F22" s="23" t="s">
        <v>172</v>
      </c>
      <c r="G22" s="23" t="s">
        <v>173</v>
      </c>
      <c r="H22" s="22">
        <v>500</v>
      </c>
      <c r="I22" s="22">
        <v>500</v>
      </c>
      <c r="J22" s="22">
        <v>125</v>
      </c>
      <c r="K22" s="22"/>
      <c r="L22" s="22">
        <v>375</v>
      </c>
      <c r="M22" s="22"/>
      <c r="N22" s="22"/>
      <c r="O22" s="22"/>
      <c r="P22" s="22"/>
      <c r="Q22" s="22"/>
      <c r="R22" s="22"/>
      <c r="S22" s="22"/>
      <c r="T22" s="22"/>
      <c r="U22" s="22"/>
      <c r="V22" s="22"/>
      <c r="W22" s="22"/>
    </row>
    <row r="23" ht="31.4" customHeight="1" spans="1:23">
      <c r="A23" s="116" t="s">
        <v>45</v>
      </c>
      <c r="B23" s="112" t="s">
        <v>168</v>
      </c>
      <c r="C23" s="23" t="s">
        <v>169</v>
      </c>
      <c r="D23" s="23" t="s">
        <v>65</v>
      </c>
      <c r="E23" s="23" t="s">
        <v>66</v>
      </c>
      <c r="F23" s="23" t="s">
        <v>174</v>
      </c>
      <c r="G23" s="23" t="s">
        <v>175</v>
      </c>
      <c r="H23" s="22">
        <v>500</v>
      </c>
      <c r="I23" s="22">
        <v>500</v>
      </c>
      <c r="J23" s="22">
        <v>125</v>
      </c>
      <c r="K23" s="22"/>
      <c r="L23" s="22">
        <v>375</v>
      </c>
      <c r="M23" s="22"/>
      <c r="N23" s="22"/>
      <c r="O23" s="22"/>
      <c r="P23" s="22"/>
      <c r="Q23" s="22"/>
      <c r="R23" s="22"/>
      <c r="S23" s="22"/>
      <c r="T23" s="22"/>
      <c r="U23" s="22"/>
      <c r="V23" s="22"/>
      <c r="W23" s="22"/>
    </row>
    <row r="24" ht="31.4" customHeight="1" spans="1:23">
      <c r="A24" s="116" t="s">
        <v>45</v>
      </c>
      <c r="B24" s="112" t="s">
        <v>168</v>
      </c>
      <c r="C24" s="23" t="s">
        <v>169</v>
      </c>
      <c r="D24" s="23" t="s">
        <v>65</v>
      </c>
      <c r="E24" s="23" t="s">
        <v>66</v>
      </c>
      <c r="F24" s="23" t="s">
        <v>176</v>
      </c>
      <c r="G24" s="23" t="s">
        <v>177</v>
      </c>
      <c r="H24" s="22">
        <v>2100</v>
      </c>
      <c r="I24" s="22">
        <v>2100</v>
      </c>
      <c r="J24" s="22">
        <v>525</v>
      </c>
      <c r="K24" s="22"/>
      <c r="L24" s="22">
        <v>1575</v>
      </c>
      <c r="M24" s="22"/>
      <c r="N24" s="22"/>
      <c r="O24" s="22"/>
      <c r="P24" s="22"/>
      <c r="Q24" s="22"/>
      <c r="R24" s="22"/>
      <c r="S24" s="22"/>
      <c r="T24" s="22"/>
      <c r="U24" s="22"/>
      <c r="V24" s="22"/>
      <c r="W24" s="22"/>
    </row>
    <row r="25" ht="31.4" customHeight="1" spans="1:23">
      <c r="A25" s="116" t="s">
        <v>45</v>
      </c>
      <c r="B25" s="112" t="s">
        <v>168</v>
      </c>
      <c r="C25" s="23" t="s">
        <v>169</v>
      </c>
      <c r="D25" s="23" t="s">
        <v>65</v>
      </c>
      <c r="E25" s="23" t="s">
        <v>66</v>
      </c>
      <c r="F25" s="23" t="s">
        <v>178</v>
      </c>
      <c r="G25" s="23" t="s">
        <v>179</v>
      </c>
      <c r="H25" s="22">
        <v>5000</v>
      </c>
      <c r="I25" s="22">
        <v>5000</v>
      </c>
      <c r="J25" s="22">
        <v>1250</v>
      </c>
      <c r="K25" s="22"/>
      <c r="L25" s="22">
        <v>3750</v>
      </c>
      <c r="M25" s="22"/>
      <c r="N25" s="22"/>
      <c r="O25" s="22"/>
      <c r="P25" s="22"/>
      <c r="Q25" s="22"/>
      <c r="R25" s="22"/>
      <c r="S25" s="22"/>
      <c r="T25" s="22"/>
      <c r="U25" s="22"/>
      <c r="V25" s="22"/>
      <c r="W25" s="22"/>
    </row>
    <row r="26" ht="31.4" customHeight="1" spans="1:23">
      <c r="A26" s="116" t="s">
        <v>45</v>
      </c>
      <c r="B26" s="112" t="s">
        <v>168</v>
      </c>
      <c r="C26" s="23" t="s">
        <v>169</v>
      </c>
      <c r="D26" s="23" t="s">
        <v>65</v>
      </c>
      <c r="E26" s="23" t="s">
        <v>66</v>
      </c>
      <c r="F26" s="23" t="s">
        <v>180</v>
      </c>
      <c r="G26" s="23" t="s">
        <v>181</v>
      </c>
      <c r="H26" s="22">
        <v>1800</v>
      </c>
      <c r="I26" s="22">
        <v>1800</v>
      </c>
      <c r="J26" s="22">
        <v>450</v>
      </c>
      <c r="K26" s="22"/>
      <c r="L26" s="22">
        <v>1350</v>
      </c>
      <c r="M26" s="22"/>
      <c r="N26" s="22"/>
      <c r="O26" s="22"/>
      <c r="P26" s="22"/>
      <c r="Q26" s="22"/>
      <c r="R26" s="22"/>
      <c r="S26" s="22"/>
      <c r="T26" s="22"/>
      <c r="U26" s="22"/>
      <c r="V26" s="22"/>
      <c r="W26" s="22"/>
    </row>
    <row r="27" ht="31.4" customHeight="1" spans="1:23">
      <c r="A27" s="116" t="s">
        <v>45</v>
      </c>
      <c r="B27" s="112" t="s">
        <v>168</v>
      </c>
      <c r="C27" s="23" t="s">
        <v>169</v>
      </c>
      <c r="D27" s="23" t="s">
        <v>65</v>
      </c>
      <c r="E27" s="23" t="s">
        <v>66</v>
      </c>
      <c r="F27" s="23" t="s">
        <v>182</v>
      </c>
      <c r="G27" s="23" t="s">
        <v>183</v>
      </c>
      <c r="H27" s="22">
        <v>12500</v>
      </c>
      <c r="I27" s="22">
        <v>12500</v>
      </c>
      <c r="J27" s="22">
        <v>3125</v>
      </c>
      <c r="K27" s="22"/>
      <c r="L27" s="22">
        <v>9375</v>
      </c>
      <c r="M27" s="22"/>
      <c r="N27" s="22"/>
      <c r="O27" s="22"/>
      <c r="P27" s="22"/>
      <c r="Q27" s="22"/>
      <c r="R27" s="22"/>
      <c r="S27" s="22"/>
      <c r="T27" s="22"/>
      <c r="U27" s="22"/>
      <c r="V27" s="22"/>
      <c r="W27" s="22"/>
    </row>
    <row r="28" ht="31.4" customHeight="1" spans="1:23">
      <c r="A28" s="116" t="s">
        <v>45</v>
      </c>
      <c r="B28" s="112" t="s">
        <v>168</v>
      </c>
      <c r="C28" s="23" t="s">
        <v>169</v>
      </c>
      <c r="D28" s="23" t="s">
        <v>65</v>
      </c>
      <c r="E28" s="23" t="s">
        <v>66</v>
      </c>
      <c r="F28" s="23" t="s">
        <v>184</v>
      </c>
      <c r="G28" s="23" t="s">
        <v>185</v>
      </c>
      <c r="H28" s="22">
        <v>1000</v>
      </c>
      <c r="I28" s="22">
        <v>1000</v>
      </c>
      <c r="J28" s="22">
        <v>250</v>
      </c>
      <c r="K28" s="22"/>
      <c r="L28" s="22">
        <v>750</v>
      </c>
      <c r="M28" s="22"/>
      <c r="N28" s="22"/>
      <c r="O28" s="22"/>
      <c r="P28" s="22"/>
      <c r="Q28" s="22"/>
      <c r="R28" s="22"/>
      <c r="S28" s="22"/>
      <c r="T28" s="22"/>
      <c r="U28" s="22"/>
      <c r="V28" s="22"/>
      <c r="W28" s="22"/>
    </row>
    <row r="29" ht="31.4" customHeight="1" spans="1:23">
      <c r="A29" s="116" t="s">
        <v>45</v>
      </c>
      <c r="B29" s="112" t="s">
        <v>168</v>
      </c>
      <c r="C29" s="23" t="s">
        <v>169</v>
      </c>
      <c r="D29" s="23" t="s">
        <v>65</v>
      </c>
      <c r="E29" s="23" t="s">
        <v>66</v>
      </c>
      <c r="F29" s="23" t="s">
        <v>186</v>
      </c>
      <c r="G29" s="23" t="s">
        <v>187</v>
      </c>
      <c r="H29" s="22">
        <v>1000</v>
      </c>
      <c r="I29" s="22">
        <v>1000</v>
      </c>
      <c r="J29" s="22">
        <v>250</v>
      </c>
      <c r="K29" s="22"/>
      <c r="L29" s="22">
        <v>750</v>
      </c>
      <c r="M29" s="22"/>
      <c r="N29" s="22"/>
      <c r="O29" s="22"/>
      <c r="P29" s="22"/>
      <c r="Q29" s="22"/>
      <c r="R29" s="22"/>
      <c r="S29" s="22"/>
      <c r="T29" s="22"/>
      <c r="U29" s="22"/>
      <c r="V29" s="22"/>
      <c r="W29" s="22"/>
    </row>
    <row r="30" ht="31.4" customHeight="1" spans="1:23">
      <c r="A30" s="116" t="s">
        <v>45</v>
      </c>
      <c r="B30" s="112" t="s">
        <v>168</v>
      </c>
      <c r="C30" s="23" t="s">
        <v>169</v>
      </c>
      <c r="D30" s="23" t="s">
        <v>65</v>
      </c>
      <c r="E30" s="23" t="s">
        <v>66</v>
      </c>
      <c r="F30" s="23" t="s">
        <v>188</v>
      </c>
      <c r="G30" s="23" t="s">
        <v>189</v>
      </c>
      <c r="H30" s="22">
        <v>1000</v>
      </c>
      <c r="I30" s="22">
        <v>1000</v>
      </c>
      <c r="J30" s="22">
        <v>250</v>
      </c>
      <c r="K30" s="22"/>
      <c r="L30" s="22">
        <v>750</v>
      </c>
      <c r="M30" s="22"/>
      <c r="N30" s="22"/>
      <c r="O30" s="22"/>
      <c r="P30" s="22"/>
      <c r="Q30" s="22"/>
      <c r="R30" s="22"/>
      <c r="S30" s="22"/>
      <c r="T30" s="22"/>
      <c r="U30" s="22"/>
      <c r="V30" s="22"/>
      <c r="W30" s="22"/>
    </row>
    <row r="31" ht="31.4" customHeight="1" spans="1:23">
      <c r="A31" s="116" t="s">
        <v>45</v>
      </c>
      <c r="B31" s="112" t="s">
        <v>168</v>
      </c>
      <c r="C31" s="23" t="s">
        <v>169</v>
      </c>
      <c r="D31" s="23" t="s">
        <v>65</v>
      </c>
      <c r="E31" s="23" t="s">
        <v>66</v>
      </c>
      <c r="F31" s="23" t="s">
        <v>190</v>
      </c>
      <c r="G31" s="23" t="s">
        <v>191</v>
      </c>
      <c r="H31" s="22">
        <v>27794.01</v>
      </c>
      <c r="I31" s="22">
        <v>24794.01</v>
      </c>
      <c r="J31" s="22">
        <v>6198.5</v>
      </c>
      <c r="K31" s="22"/>
      <c r="L31" s="22">
        <v>18595.51</v>
      </c>
      <c r="M31" s="22"/>
      <c r="N31" s="22"/>
      <c r="O31" s="22"/>
      <c r="P31" s="22"/>
      <c r="Q31" s="22"/>
      <c r="R31" s="22">
        <v>3000</v>
      </c>
      <c r="S31" s="22"/>
      <c r="T31" s="22"/>
      <c r="U31" s="22">
        <v>3000</v>
      </c>
      <c r="V31" s="22"/>
      <c r="W31" s="22"/>
    </row>
    <row r="32" ht="31.4" customHeight="1" spans="1:23">
      <c r="A32" s="116" t="s">
        <v>45</v>
      </c>
      <c r="B32" s="112" t="s">
        <v>168</v>
      </c>
      <c r="C32" s="23" t="s">
        <v>169</v>
      </c>
      <c r="D32" s="23" t="s">
        <v>71</v>
      </c>
      <c r="E32" s="23" t="s">
        <v>72</v>
      </c>
      <c r="F32" s="23" t="s">
        <v>190</v>
      </c>
      <c r="G32" s="23" t="s">
        <v>191</v>
      </c>
      <c r="H32" s="22">
        <v>540</v>
      </c>
      <c r="I32" s="22">
        <v>540</v>
      </c>
      <c r="J32" s="22">
        <v>135</v>
      </c>
      <c r="K32" s="22"/>
      <c r="L32" s="22">
        <v>405</v>
      </c>
      <c r="M32" s="22"/>
      <c r="N32" s="22"/>
      <c r="O32" s="22"/>
      <c r="P32" s="22"/>
      <c r="Q32" s="22"/>
      <c r="R32" s="22"/>
      <c r="S32" s="22"/>
      <c r="T32" s="22"/>
      <c r="U32" s="22"/>
      <c r="V32" s="22"/>
      <c r="W32" s="22"/>
    </row>
    <row r="33" ht="18.75" customHeight="1" spans="1:23">
      <c r="A33" s="31" t="s">
        <v>94</v>
      </c>
      <c r="B33" s="32"/>
      <c r="C33" s="32"/>
      <c r="D33" s="32"/>
      <c r="E33" s="32"/>
      <c r="F33" s="32"/>
      <c r="G33" s="33"/>
      <c r="H33" s="22">
        <v>1470802.25</v>
      </c>
      <c r="I33" s="22">
        <v>1462802.25</v>
      </c>
      <c r="J33" s="22">
        <v>365657.56</v>
      </c>
      <c r="K33" s="22"/>
      <c r="L33" s="22">
        <v>1097144.69</v>
      </c>
      <c r="M33" s="22"/>
      <c r="N33" s="22"/>
      <c r="O33" s="22"/>
      <c r="P33" s="22"/>
      <c r="Q33" s="22"/>
      <c r="R33" s="22">
        <v>8000</v>
      </c>
      <c r="S33" s="22"/>
      <c r="T33" s="22"/>
      <c r="U33" s="22">
        <v>8000</v>
      </c>
      <c r="V33" s="22"/>
      <c r="W33" s="22"/>
    </row>
  </sheetData>
  <mergeCells count="30">
    <mergeCell ref="A2:W2"/>
    <mergeCell ref="A3:G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A5" workbookViewId="0">
      <selection activeCell="E19" sqref="E19"/>
    </sheetView>
  </sheetViews>
  <sheetFormatPr defaultColWidth="9.14166666666667" defaultRowHeight="3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E1" s="1"/>
      <c r="F1" s="1"/>
      <c r="G1" s="1"/>
      <c r="H1" s="1"/>
      <c r="U1" s="108"/>
      <c r="W1" s="56" t="s">
        <v>192</v>
      </c>
    </row>
    <row r="2" customHeight="1" spans="1:23">
      <c r="A2" s="27" t="s">
        <v>193</v>
      </c>
      <c r="B2" s="27"/>
      <c r="C2" s="27"/>
      <c r="D2" s="27"/>
      <c r="E2" s="27"/>
      <c r="F2" s="27"/>
      <c r="G2" s="27"/>
      <c r="H2" s="27"/>
      <c r="I2" s="27"/>
      <c r="J2" s="27"/>
      <c r="K2" s="27"/>
      <c r="L2" s="27"/>
      <c r="M2" s="27"/>
      <c r="N2" s="27"/>
      <c r="O2" s="27"/>
      <c r="P2" s="27"/>
      <c r="Q2" s="27"/>
      <c r="R2" s="27"/>
      <c r="S2" s="27"/>
      <c r="T2" s="27"/>
      <c r="U2" s="27"/>
      <c r="V2" s="27"/>
      <c r="W2" s="27"/>
    </row>
    <row r="3" customHeight="1" spans="1:23">
      <c r="A3" s="4" t="str">
        <f t="shared" ref="A3:B3" si="0">"单位名称："&amp;"云南省民族宗教信息中心"</f>
        <v>单位名称：云南省民族宗教信息中心</v>
      </c>
      <c r="B3" s="109" t="str">
        <f t="shared" si="0"/>
        <v>单位名称：云南省民族宗教信息中心</v>
      </c>
      <c r="C3" s="109"/>
      <c r="D3" s="109"/>
      <c r="E3" s="109"/>
      <c r="F3" s="109"/>
      <c r="G3" s="109"/>
      <c r="H3" s="109"/>
      <c r="I3" s="109"/>
      <c r="J3" s="6"/>
      <c r="K3" s="6"/>
      <c r="L3" s="6"/>
      <c r="M3" s="6"/>
      <c r="N3" s="6"/>
      <c r="O3" s="6"/>
      <c r="P3" s="6"/>
      <c r="Q3" s="6"/>
      <c r="U3" s="108"/>
      <c r="W3" s="104" t="s">
        <v>119</v>
      </c>
    </row>
    <row r="4" customHeight="1" spans="1:23">
      <c r="A4" s="8" t="s">
        <v>194</v>
      </c>
      <c r="B4" s="8" t="s">
        <v>129</v>
      </c>
      <c r="C4" s="8" t="s">
        <v>130</v>
      </c>
      <c r="D4" s="8" t="s">
        <v>195</v>
      </c>
      <c r="E4" s="9" t="s">
        <v>131</v>
      </c>
      <c r="F4" s="9" t="s">
        <v>132</v>
      </c>
      <c r="G4" s="9" t="s">
        <v>133</v>
      </c>
      <c r="H4" s="9" t="s">
        <v>134</v>
      </c>
      <c r="I4" s="63" t="s">
        <v>30</v>
      </c>
      <c r="J4" s="63" t="s">
        <v>196</v>
      </c>
      <c r="K4" s="63"/>
      <c r="L4" s="63"/>
      <c r="M4" s="63"/>
      <c r="N4" s="110" t="s">
        <v>136</v>
      </c>
      <c r="O4" s="110"/>
      <c r="P4" s="110"/>
      <c r="Q4" s="9" t="s">
        <v>36</v>
      </c>
      <c r="R4" s="10" t="s">
        <v>51</v>
      </c>
      <c r="S4" s="11"/>
      <c r="T4" s="11"/>
      <c r="U4" s="11"/>
      <c r="V4" s="11"/>
      <c r="W4" s="12"/>
    </row>
    <row r="5" customHeight="1" spans="1:23">
      <c r="A5" s="13"/>
      <c r="B5" s="13"/>
      <c r="C5" s="13"/>
      <c r="D5" s="13"/>
      <c r="E5" s="14"/>
      <c r="F5" s="14"/>
      <c r="G5" s="14"/>
      <c r="H5" s="14"/>
      <c r="I5" s="63"/>
      <c r="J5" s="48" t="s">
        <v>33</v>
      </c>
      <c r="K5" s="48"/>
      <c r="L5" s="48" t="s">
        <v>34</v>
      </c>
      <c r="M5" s="48" t="s">
        <v>35</v>
      </c>
      <c r="N5" s="111" t="s">
        <v>33</v>
      </c>
      <c r="O5" s="111" t="s">
        <v>34</v>
      </c>
      <c r="P5" s="111" t="s">
        <v>35</v>
      </c>
      <c r="Q5" s="14"/>
      <c r="R5" s="9" t="s">
        <v>32</v>
      </c>
      <c r="S5" s="9" t="s">
        <v>43</v>
      </c>
      <c r="T5" s="9" t="s">
        <v>142</v>
      </c>
      <c r="U5" s="9" t="s">
        <v>39</v>
      </c>
      <c r="V5" s="9" t="s">
        <v>40</v>
      </c>
      <c r="W5" s="9" t="s">
        <v>41</v>
      </c>
    </row>
    <row r="6" customHeight="1" spans="1:23">
      <c r="A6" s="16"/>
      <c r="B6" s="16"/>
      <c r="C6" s="16"/>
      <c r="D6" s="16"/>
      <c r="E6" s="17"/>
      <c r="F6" s="17"/>
      <c r="G6" s="17"/>
      <c r="H6" s="17"/>
      <c r="I6" s="63"/>
      <c r="J6" s="48" t="s">
        <v>32</v>
      </c>
      <c r="K6" s="48" t="s">
        <v>197</v>
      </c>
      <c r="L6" s="48"/>
      <c r="M6" s="48"/>
      <c r="N6" s="17"/>
      <c r="O6" s="17"/>
      <c r="P6" s="17"/>
      <c r="Q6" s="17"/>
      <c r="R6" s="17"/>
      <c r="S6" s="17"/>
      <c r="T6" s="17"/>
      <c r="U6" s="18"/>
      <c r="V6" s="17"/>
      <c r="W6" s="17"/>
    </row>
    <row r="7"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customHeight="1" spans="1:23">
      <c r="A8" s="23"/>
      <c r="B8" s="112"/>
      <c r="C8" s="23" t="s">
        <v>198</v>
      </c>
      <c r="D8" s="23"/>
      <c r="E8" s="23"/>
      <c r="F8" s="23"/>
      <c r="G8" s="23"/>
      <c r="H8" s="23"/>
      <c r="I8" s="113">
        <v>43400</v>
      </c>
      <c r="J8" s="113">
        <v>43400</v>
      </c>
      <c r="K8" s="113">
        <v>43400</v>
      </c>
      <c r="L8" s="113"/>
      <c r="M8" s="113"/>
      <c r="N8" s="113"/>
      <c r="O8" s="113"/>
      <c r="P8" s="113"/>
      <c r="Q8" s="113"/>
      <c r="R8" s="113"/>
      <c r="S8" s="113"/>
      <c r="T8" s="113"/>
      <c r="U8" s="89"/>
      <c r="V8" s="113"/>
      <c r="W8" s="113"/>
    </row>
    <row r="9" customHeight="1" spans="1:23">
      <c r="A9" s="23" t="s">
        <v>199</v>
      </c>
      <c r="B9" s="112" t="s">
        <v>200</v>
      </c>
      <c r="C9" s="23" t="s">
        <v>198</v>
      </c>
      <c r="D9" s="23" t="s">
        <v>45</v>
      </c>
      <c r="E9" s="23" t="s">
        <v>63</v>
      </c>
      <c r="F9" s="23" t="s">
        <v>64</v>
      </c>
      <c r="G9" s="23" t="s">
        <v>201</v>
      </c>
      <c r="H9" s="23" t="s">
        <v>202</v>
      </c>
      <c r="I9" s="113">
        <v>43400</v>
      </c>
      <c r="J9" s="113">
        <v>43400</v>
      </c>
      <c r="K9" s="113">
        <v>43400</v>
      </c>
      <c r="L9" s="113"/>
      <c r="M9" s="113"/>
      <c r="N9" s="113"/>
      <c r="O9" s="113"/>
      <c r="P9" s="113"/>
      <c r="Q9" s="113"/>
      <c r="R9" s="113"/>
      <c r="S9" s="113"/>
      <c r="T9" s="113"/>
      <c r="U9" s="89"/>
      <c r="V9" s="113"/>
      <c r="W9" s="113"/>
    </row>
    <row r="10" customHeight="1" spans="1:23">
      <c r="A10" s="23"/>
      <c r="B10" s="23"/>
      <c r="C10" s="23" t="s">
        <v>203</v>
      </c>
      <c r="D10" s="23"/>
      <c r="E10" s="23"/>
      <c r="F10" s="23"/>
      <c r="G10" s="23"/>
      <c r="H10" s="23"/>
      <c r="I10" s="113">
        <v>1000000</v>
      </c>
      <c r="J10" s="113">
        <v>1000000</v>
      </c>
      <c r="K10" s="113">
        <v>1000000</v>
      </c>
      <c r="L10" s="113"/>
      <c r="M10" s="113"/>
      <c r="N10" s="113"/>
      <c r="O10" s="113"/>
      <c r="P10" s="113"/>
      <c r="Q10" s="113"/>
      <c r="R10" s="113"/>
      <c r="S10" s="113"/>
      <c r="T10" s="113"/>
      <c r="U10" s="89"/>
      <c r="V10" s="113"/>
      <c r="W10" s="113"/>
    </row>
    <row r="11" customHeight="1" spans="1:23">
      <c r="A11" s="23" t="s">
        <v>204</v>
      </c>
      <c r="B11" s="112" t="s">
        <v>205</v>
      </c>
      <c r="C11" s="23" t="s">
        <v>203</v>
      </c>
      <c r="D11" s="23" t="s">
        <v>45</v>
      </c>
      <c r="E11" s="23" t="s">
        <v>63</v>
      </c>
      <c r="F11" s="23" t="s">
        <v>64</v>
      </c>
      <c r="G11" s="23" t="s">
        <v>184</v>
      </c>
      <c r="H11" s="23" t="s">
        <v>185</v>
      </c>
      <c r="I11" s="113">
        <v>49900</v>
      </c>
      <c r="J11" s="113">
        <v>49900</v>
      </c>
      <c r="K11" s="113">
        <v>49900</v>
      </c>
      <c r="L11" s="113"/>
      <c r="M11" s="113"/>
      <c r="N11" s="113"/>
      <c r="O11" s="113"/>
      <c r="P11" s="113"/>
      <c r="Q11" s="113"/>
      <c r="R11" s="113"/>
      <c r="S11" s="113"/>
      <c r="T11" s="113"/>
      <c r="U11" s="89"/>
      <c r="V11" s="113"/>
      <c r="W11" s="113"/>
    </row>
    <row r="12" customHeight="1" spans="1:23">
      <c r="A12" s="23" t="s">
        <v>204</v>
      </c>
      <c r="B12" s="112" t="s">
        <v>205</v>
      </c>
      <c r="C12" s="23" t="s">
        <v>203</v>
      </c>
      <c r="D12" s="23" t="s">
        <v>45</v>
      </c>
      <c r="E12" s="23" t="s">
        <v>63</v>
      </c>
      <c r="F12" s="23" t="s">
        <v>64</v>
      </c>
      <c r="G12" s="23" t="s">
        <v>186</v>
      </c>
      <c r="H12" s="23" t="s">
        <v>187</v>
      </c>
      <c r="I12" s="113">
        <v>50000</v>
      </c>
      <c r="J12" s="113">
        <v>50000</v>
      </c>
      <c r="K12" s="113">
        <v>50000</v>
      </c>
      <c r="L12" s="113"/>
      <c r="M12" s="113"/>
      <c r="N12" s="113"/>
      <c r="O12" s="113"/>
      <c r="P12" s="113"/>
      <c r="Q12" s="113"/>
      <c r="R12" s="113"/>
      <c r="S12" s="113"/>
      <c r="T12" s="113"/>
      <c r="U12" s="89"/>
      <c r="V12" s="113"/>
      <c r="W12" s="113"/>
    </row>
    <row r="13" customHeight="1" spans="1:23">
      <c r="A13" s="23" t="s">
        <v>204</v>
      </c>
      <c r="B13" s="112" t="s">
        <v>205</v>
      </c>
      <c r="C13" s="23" t="s">
        <v>203</v>
      </c>
      <c r="D13" s="23" t="s">
        <v>45</v>
      </c>
      <c r="E13" s="23" t="s">
        <v>63</v>
      </c>
      <c r="F13" s="23" t="s">
        <v>64</v>
      </c>
      <c r="G13" s="23" t="s">
        <v>206</v>
      </c>
      <c r="H13" s="23" t="s">
        <v>207</v>
      </c>
      <c r="I13" s="113">
        <v>150000</v>
      </c>
      <c r="J13" s="113">
        <v>150000</v>
      </c>
      <c r="K13" s="113">
        <v>150000</v>
      </c>
      <c r="L13" s="113"/>
      <c r="M13" s="113"/>
      <c r="N13" s="113"/>
      <c r="O13" s="113"/>
      <c r="P13" s="113"/>
      <c r="Q13" s="113"/>
      <c r="R13" s="113"/>
      <c r="S13" s="113"/>
      <c r="T13" s="113"/>
      <c r="U13" s="89"/>
      <c r="V13" s="113"/>
      <c r="W13" s="113"/>
    </row>
    <row r="14" customHeight="1" spans="1:23">
      <c r="A14" s="23" t="s">
        <v>204</v>
      </c>
      <c r="B14" s="112" t="s">
        <v>205</v>
      </c>
      <c r="C14" s="23" t="s">
        <v>203</v>
      </c>
      <c r="D14" s="23" t="s">
        <v>45</v>
      </c>
      <c r="E14" s="23" t="s">
        <v>63</v>
      </c>
      <c r="F14" s="23" t="s">
        <v>64</v>
      </c>
      <c r="G14" s="23" t="s">
        <v>208</v>
      </c>
      <c r="H14" s="23" t="s">
        <v>209</v>
      </c>
      <c r="I14" s="113">
        <v>80100</v>
      </c>
      <c r="J14" s="113">
        <v>80100</v>
      </c>
      <c r="K14" s="113">
        <v>80100</v>
      </c>
      <c r="L14" s="113"/>
      <c r="M14" s="113"/>
      <c r="N14" s="113"/>
      <c r="O14" s="113"/>
      <c r="P14" s="113"/>
      <c r="Q14" s="113"/>
      <c r="R14" s="113"/>
      <c r="S14" s="113"/>
      <c r="T14" s="113"/>
      <c r="U14" s="89"/>
      <c r="V14" s="113"/>
      <c r="W14" s="113"/>
    </row>
    <row r="15" customHeight="1" spans="1:23">
      <c r="A15" s="23" t="s">
        <v>204</v>
      </c>
      <c r="B15" s="112" t="s">
        <v>205</v>
      </c>
      <c r="C15" s="23" t="s">
        <v>203</v>
      </c>
      <c r="D15" s="23" t="s">
        <v>45</v>
      </c>
      <c r="E15" s="23" t="s">
        <v>63</v>
      </c>
      <c r="F15" s="23" t="s">
        <v>64</v>
      </c>
      <c r="G15" s="23" t="s">
        <v>210</v>
      </c>
      <c r="H15" s="23" t="s">
        <v>211</v>
      </c>
      <c r="I15" s="113">
        <v>670000</v>
      </c>
      <c r="J15" s="113">
        <v>670000</v>
      </c>
      <c r="K15" s="113">
        <v>670000</v>
      </c>
      <c r="L15" s="113"/>
      <c r="M15" s="113"/>
      <c r="N15" s="113"/>
      <c r="O15" s="113"/>
      <c r="P15" s="113"/>
      <c r="Q15" s="113"/>
      <c r="R15" s="113"/>
      <c r="S15" s="113"/>
      <c r="T15" s="113"/>
      <c r="U15" s="89"/>
      <c r="V15" s="113"/>
      <c r="W15" s="113"/>
    </row>
    <row r="16" customHeight="1" spans="1:23">
      <c r="A16" s="23"/>
      <c r="B16" s="23"/>
      <c r="C16" s="23" t="s">
        <v>212</v>
      </c>
      <c r="D16" s="23"/>
      <c r="E16" s="23"/>
      <c r="F16" s="23"/>
      <c r="G16" s="23"/>
      <c r="H16" s="23"/>
      <c r="I16" s="113">
        <v>160000</v>
      </c>
      <c r="J16" s="113">
        <v>160000</v>
      </c>
      <c r="K16" s="113">
        <v>160000</v>
      </c>
      <c r="L16" s="113"/>
      <c r="M16" s="113"/>
      <c r="N16" s="113"/>
      <c r="O16" s="113"/>
      <c r="P16" s="113"/>
      <c r="Q16" s="113"/>
      <c r="R16" s="113"/>
      <c r="S16" s="113"/>
      <c r="T16" s="113"/>
      <c r="U16" s="89"/>
      <c r="V16" s="113"/>
      <c r="W16" s="113"/>
    </row>
    <row r="17" customHeight="1" spans="1:23">
      <c r="A17" s="23" t="s">
        <v>213</v>
      </c>
      <c r="B17" s="112" t="s">
        <v>214</v>
      </c>
      <c r="C17" s="23" t="s">
        <v>212</v>
      </c>
      <c r="D17" s="23" t="s">
        <v>45</v>
      </c>
      <c r="E17" s="23" t="s">
        <v>63</v>
      </c>
      <c r="F17" s="23" t="s">
        <v>64</v>
      </c>
      <c r="G17" s="23" t="s">
        <v>186</v>
      </c>
      <c r="H17" s="23" t="s">
        <v>187</v>
      </c>
      <c r="I17" s="113">
        <v>160000</v>
      </c>
      <c r="J17" s="113">
        <v>160000</v>
      </c>
      <c r="K17" s="113">
        <v>160000</v>
      </c>
      <c r="L17" s="113"/>
      <c r="M17" s="113"/>
      <c r="N17" s="113"/>
      <c r="O17" s="113"/>
      <c r="P17" s="113"/>
      <c r="Q17" s="113"/>
      <c r="R17" s="113"/>
      <c r="S17" s="113"/>
      <c r="T17" s="113"/>
      <c r="U17" s="89"/>
      <c r="V17" s="113"/>
      <c r="W17" s="113"/>
    </row>
    <row r="18" customHeight="1" spans="1:23">
      <c r="A18" s="31" t="s">
        <v>94</v>
      </c>
      <c r="B18" s="32"/>
      <c r="C18" s="32"/>
      <c r="D18" s="32"/>
      <c r="E18" s="32"/>
      <c r="F18" s="32"/>
      <c r="G18" s="32"/>
      <c r="H18" s="33"/>
      <c r="I18" s="113">
        <v>1203400</v>
      </c>
      <c r="J18" s="113">
        <v>1203400</v>
      </c>
      <c r="K18" s="113">
        <v>1203400</v>
      </c>
      <c r="L18" s="113"/>
      <c r="M18" s="113"/>
      <c r="N18" s="113"/>
      <c r="O18" s="113"/>
      <c r="P18" s="113"/>
      <c r="Q18" s="113"/>
      <c r="R18" s="113"/>
      <c r="S18" s="113"/>
      <c r="T18" s="113"/>
      <c r="U18" s="89"/>
      <c r="V18" s="113"/>
      <c r="W18" s="113"/>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93055555555556" right="0.393055555555556" top="0.393055555555556" bottom="0.393055555555556" header="0.5" footer="0.5"/>
  <pageSetup paperSize="9" scale="3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abSelected="1" topLeftCell="A17" workbookViewId="0">
      <selection activeCell="B23" sqref="B23:B25"/>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5" t="s">
        <v>215</v>
      </c>
    </row>
    <row r="2" ht="28.5" customHeight="1" spans="1:10">
      <c r="A2" s="46" t="s">
        <v>216</v>
      </c>
      <c r="B2" s="27"/>
      <c r="C2" s="27"/>
      <c r="D2" s="27"/>
      <c r="E2" s="27"/>
      <c r="F2" s="47"/>
      <c r="G2" s="27"/>
      <c r="H2" s="47"/>
      <c r="I2" s="47"/>
      <c r="J2" s="27"/>
    </row>
    <row r="3" ht="15" customHeight="1" spans="1:10">
      <c r="A3" s="4" t="str">
        <f>"单位名称："&amp;"云南省民族宗教信息中心"</f>
        <v>单位名称：云南省民族宗教信息中心</v>
      </c>
    </row>
    <row r="4" ht="14.25" customHeight="1" spans="1:10">
      <c r="A4" s="48" t="s">
        <v>217</v>
      </c>
      <c r="B4" s="48" t="s">
        <v>218</v>
      </c>
      <c r="C4" s="48" t="s">
        <v>219</v>
      </c>
      <c r="D4" s="48" t="s">
        <v>220</v>
      </c>
      <c r="E4" s="48" t="s">
        <v>221</v>
      </c>
      <c r="F4" s="49" t="s">
        <v>222</v>
      </c>
      <c r="G4" s="48" t="s">
        <v>223</v>
      </c>
      <c r="H4" s="49" t="s">
        <v>224</v>
      </c>
      <c r="I4" s="49" t="s">
        <v>225</v>
      </c>
      <c r="J4" s="48" t="s">
        <v>226</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7" t="s">
        <v>212</v>
      </c>
      <c r="B7" s="54" t="s">
        <v>227</v>
      </c>
      <c r="C7" s="54" t="s">
        <v>228</v>
      </c>
      <c r="D7" s="54" t="s">
        <v>229</v>
      </c>
      <c r="E7" s="50" t="s">
        <v>230</v>
      </c>
      <c r="F7" s="54" t="s">
        <v>231</v>
      </c>
      <c r="G7" s="50" t="s">
        <v>232</v>
      </c>
      <c r="H7" s="54" t="s">
        <v>233</v>
      </c>
      <c r="I7" s="54" t="s">
        <v>234</v>
      </c>
      <c r="J7" s="55" t="s">
        <v>235</v>
      </c>
    </row>
    <row r="8" ht="78" customHeight="1" spans="1:10">
      <c r="A8" s="107" t="s">
        <v>212</v>
      </c>
      <c r="B8" s="54" t="s">
        <v>227</v>
      </c>
      <c r="C8" s="54" t="s">
        <v>228</v>
      </c>
      <c r="D8" s="54" t="s">
        <v>236</v>
      </c>
      <c r="E8" s="50" t="s">
        <v>237</v>
      </c>
      <c r="F8" s="54" t="s">
        <v>238</v>
      </c>
      <c r="G8" s="50" t="s">
        <v>112</v>
      </c>
      <c r="H8" s="54" t="s">
        <v>239</v>
      </c>
      <c r="I8" s="54" t="s">
        <v>234</v>
      </c>
      <c r="J8" s="55" t="s">
        <v>240</v>
      </c>
    </row>
    <row r="9" ht="55" customHeight="1" spans="1:10">
      <c r="A9" s="107" t="s">
        <v>212</v>
      </c>
      <c r="B9" s="54" t="s">
        <v>227</v>
      </c>
      <c r="C9" s="54" t="s">
        <v>241</v>
      </c>
      <c r="D9" s="54" t="s">
        <v>242</v>
      </c>
      <c r="E9" s="50" t="s">
        <v>243</v>
      </c>
      <c r="F9" s="54" t="s">
        <v>244</v>
      </c>
      <c r="G9" s="50" t="s">
        <v>245</v>
      </c>
      <c r="H9" s="54"/>
      <c r="I9" s="54" t="s">
        <v>246</v>
      </c>
      <c r="J9" s="55" t="s">
        <v>247</v>
      </c>
    </row>
    <row r="10" ht="80" customHeight="1" spans="1:10">
      <c r="A10" s="107" t="s">
        <v>212</v>
      </c>
      <c r="B10" s="54" t="s">
        <v>227</v>
      </c>
      <c r="C10" s="54" t="s">
        <v>248</v>
      </c>
      <c r="D10" s="54" t="s">
        <v>249</v>
      </c>
      <c r="E10" s="50" t="s">
        <v>250</v>
      </c>
      <c r="F10" s="54" t="s">
        <v>231</v>
      </c>
      <c r="G10" s="50" t="s">
        <v>251</v>
      </c>
      <c r="H10" s="54" t="s">
        <v>252</v>
      </c>
      <c r="I10" s="54" t="s">
        <v>234</v>
      </c>
      <c r="J10" s="55" t="s">
        <v>250</v>
      </c>
    </row>
    <row r="11" ht="59" customHeight="1" spans="1:10">
      <c r="A11" s="107" t="s">
        <v>203</v>
      </c>
      <c r="B11" s="54" t="s">
        <v>253</v>
      </c>
      <c r="C11" s="54" t="s">
        <v>228</v>
      </c>
      <c r="D11" s="54" t="s">
        <v>229</v>
      </c>
      <c r="E11" s="50" t="s">
        <v>254</v>
      </c>
      <c r="F11" s="54" t="s">
        <v>231</v>
      </c>
      <c r="G11" s="50" t="s">
        <v>255</v>
      </c>
      <c r="H11" s="54" t="s">
        <v>256</v>
      </c>
      <c r="I11" s="54" t="s">
        <v>234</v>
      </c>
      <c r="J11" s="55" t="s">
        <v>257</v>
      </c>
    </row>
    <row r="12" ht="47.3" customHeight="1" spans="1:10">
      <c r="A12" s="107" t="s">
        <v>203</v>
      </c>
      <c r="B12" s="54" t="s">
        <v>258</v>
      </c>
      <c r="C12" s="54" t="s">
        <v>228</v>
      </c>
      <c r="D12" s="54" t="s">
        <v>229</v>
      </c>
      <c r="E12" s="50" t="s">
        <v>259</v>
      </c>
      <c r="F12" s="54" t="s">
        <v>231</v>
      </c>
      <c r="G12" s="50" t="s">
        <v>260</v>
      </c>
      <c r="H12" s="54" t="s">
        <v>261</v>
      </c>
      <c r="I12" s="54" t="s">
        <v>234</v>
      </c>
      <c r="J12" s="55" t="s">
        <v>262</v>
      </c>
    </row>
    <row r="13" ht="47.3" customHeight="1" spans="1:10">
      <c r="A13" s="107" t="s">
        <v>203</v>
      </c>
      <c r="B13" s="54" t="s">
        <v>258</v>
      </c>
      <c r="C13" s="54" t="s">
        <v>228</v>
      </c>
      <c r="D13" s="54" t="s">
        <v>229</v>
      </c>
      <c r="E13" s="50" t="s">
        <v>263</v>
      </c>
      <c r="F13" s="54" t="s">
        <v>231</v>
      </c>
      <c r="G13" s="50" t="s">
        <v>264</v>
      </c>
      <c r="H13" s="54" t="s">
        <v>256</v>
      </c>
      <c r="I13" s="54" t="s">
        <v>234</v>
      </c>
      <c r="J13" s="55" t="s">
        <v>265</v>
      </c>
    </row>
    <row r="14" ht="63" customHeight="1" spans="1:10">
      <c r="A14" s="107" t="s">
        <v>203</v>
      </c>
      <c r="B14" s="54" t="s">
        <v>258</v>
      </c>
      <c r="C14" s="54" t="s">
        <v>228</v>
      </c>
      <c r="D14" s="54" t="s">
        <v>229</v>
      </c>
      <c r="E14" s="50" t="s">
        <v>266</v>
      </c>
      <c r="F14" s="54" t="s">
        <v>244</v>
      </c>
      <c r="G14" s="50" t="s">
        <v>267</v>
      </c>
      <c r="H14" s="54" t="s">
        <v>261</v>
      </c>
      <c r="I14" s="54" t="s">
        <v>234</v>
      </c>
      <c r="J14" s="55" t="s">
        <v>268</v>
      </c>
    </row>
    <row r="15" ht="47.3" customHeight="1" spans="1:10">
      <c r="A15" s="107" t="s">
        <v>203</v>
      </c>
      <c r="B15" s="54" t="s">
        <v>258</v>
      </c>
      <c r="C15" s="54" t="s">
        <v>228</v>
      </c>
      <c r="D15" s="54" t="s">
        <v>229</v>
      </c>
      <c r="E15" s="50" t="s">
        <v>269</v>
      </c>
      <c r="F15" s="54" t="s">
        <v>231</v>
      </c>
      <c r="G15" s="50" t="s">
        <v>270</v>
      </c>
      <c r="H15" s="54" t="s">
        <v>271</v>
      </c>
      <c r="I15" s="54" t="s">
        <v>234</v>
      </c>
      <c r="J15" s="55" t="s">
        <v>272</v>
      </c>
    </row>
    <row r="16" ht="47.3" customHeight="1" spans="1:10">
      <c r="A16" s="107" t="s">
        <v>203</v>
      </c>
      <c r="B16" s="54" t="s">
        <v>258</v>
      </c>
      <c r="C16" s="54" t="s">
        <v>228</v>
      </c>
      <c r="D16" s="54" t="s">
        <v>229</v>
      </c>
      <c r="E16" s="50" t="s">
        <v>273</v>
      </c>
      <c r="F16" s="54" t="s">
        <v>231</v>
      </c>
      <c r="G16" s="50" t="s">
        <v>274</v>
      </c>
      <c r="H16" s="54" t="s">
        <v>233</v>
      </c>
      <c r="I16" s="54" t="s">
        <v>234</v>
      </c>
      <c r="J16" s="55" t="s">
        <v>275</v>
      </c>
    </row>
    <row r="17" ht="47.3" customHeight="1" spans="1:10">
      <c r="A17" s="107" t="s">
        <v>203</v>
      </c>
      <c r="B17" s="54" t="s">
        <v>258</v>
      </c>
      <c r="C17" s="54" t="s">
        <v>228</v>
      </c>
      <c r="D17" s="54" t="s">
        <v>229</v>
      </c>
      <c r="E17" s="50" t="s">
        <v>276</v>
      </c>
      <c r="F17" s="54" t="s">
        <v>231</v>
      </c>
      <c r="G17" s="50" t="s">
        <v>277</v>
      </c>
      <c r="H17" s="54" t="s">
        <v>261</v>
      </c>
      <c r="I17" s="54" t="s">
        <v>234</v>
      </c>
      <c r="J17" s="55" t="s">
        <v>278</v>
      </c>
    </row>
    <row r="18" ht="47.3" customHeight="1" spans="1:10">
      <c r="A18" s="107" t="s">
        <v>203</v>
      </c>
      <c r="B18" s="54" t="s">
        <v>258</v>
      </c>
      <c r="C18" s="54" t="s">
        <v>228</v>
      </c>
      <c r="D18" s="54" t="s">
        <v>229</v>
      </c>
      <c r="E18" s="50" t="s">
        <v>279</v>
      </c>
      <c r="F18" s="54" t="s">
        <v>231</v>
      </c>
      <c r="G18" s="50" t="s">
        <v>112</v>
      </c>
      <c r="H18" s="54" t="s">
        <v>256</v>
      </c>
      <c r="I18" s="54" t="s">
        <v>234</v>
      </c>
      <c r="J18" s="55" t="s">
        <v>280</v>
      </c>
    </row>
    <row r="19" ht="47.3" customHeight="1" spans="1:10">
      <c r="A19" s="107" t="s">
        <v>203</v>
      </c>
      <c r="B19" s="54" t="s">
        <v>258</v>
      </c>
      <c r="C19" s="54" t="s">
        <v>228</v>
      </c>
      <c r="D19" s="54" t="s">
        <v>229</v>
      </c>
      <c r="E19" s="50" t="s">
        <v>281</v>
      </c>
      <c r="F19" s="54" t="s">
        <v>231</v>
      </c>
      <c r="G19" s="50" t="s">
        <v>114</v>
      </c>
      <c r="H19" s="54" t="s">
        <v>256</v>
      </c>
      <c r="I19" s="54" t="s">
        <v>234</v>
      </c>
      <c r="J19" s="55" t="s">
        <v>282</v>
      </c>
    </row>
    <row r="20" ht="47.3" customHeight="1" spans="1:10">
      <c r="A20" s="107" t="s">
        <v>203</v>
      </c>
      <c r="B20" s="54" t="s">
        <v>258</v>
      </c>
      <c r="C20" s="54" t="s">
        <v>228</v>
      </c>
      <c r="D20" s="54" t="s">
        <v>236</v>
      </c>
      <c r="E20" s="50" t="s">
        <v>283</v>
      </c>
      <c r="F20" s="54" t="s">
        <v>238</v>
      </c>
      <c r="G20" s="50" t="s">
        <v>112</v>
      </c>
      <c r="H20" s="54" t="s">
        <v>239</v>
      </c>
      <c r="I20" s="54" t="s">
        <v>234</v>
      </c>
      <c r="J20" s="55" t="s">
        <v>284</v>
      </c>
    </row>
    <row r="21" ht="47.3" customHeight="1" spans="1:10">
      <c r="A21" s="107" t="s">
        <v>203</v>
      </c>
      <c r="B21" s="54" t="s">
        <v>258</v>
      </c>
      <c r="C21" s="54" t="s">
        <v>241</v>
      </c>
      <c r="D21" s="54" t="s">
        <v>242</v>
      </c>
      <c r="E21" s="50" t="s">
        <v>285</v>
      </c>
      <c r="F21" s="54" t="s">
        <v>244</v>
      </c>
      <c r="G21" s="50" t="s">
        <v>270</v>
      </c>
      <c r="H21" s="54" t="s">
        <v>252</v>
      </c>
      <c r="I21" s="54" t="s">
        <v>234</v>
      </c>
      <c r="J21" s="55" t="s">
        <v>286</v>
      </c>
    </row>
    <row r="22" ht="93" customHeight="1" spans="1:10">
      <c r="A22" s="107" t="s">
        <v>203</v>
      </c>
      <c r="B22" s="54" t="s">
        <v>258</v>
      </c>
      <c r="C22" s="54" t="s">
        <v>248</v>
      </c>
      <c r="D22" s="54" t="s">
        <v>249</v>
      </c>
      <c r="E22" s="50" t="s">
        <v>287</v>
      </c>
      <c r="F22" s="54" t="s">
        <v>231</v>
      </c>
      <c r="G22" s="50" t="s">
        <v>288</v>
      </c>
      <c r="H22" s="54" t="s">
        <v>252</v>
      </c>
      <c r="I22" s="54" t="s">
        <v>234</v>
      </c>
      <c r="J22" s="55" t="s">
        <v>289</v>
      </c>
    </row>
    <row r="23" ht="47.3" customHeight="1" spans="1:10">
      <c r="A23" s="107" t="s">
        <v>198</v>
      </c>
      <c r="B23" s="54" t="s">
        <v>290</v>
      </c>
      <c r="C23" s="54" t="s">
        <v>228</v>
      </c>
      <c r="D23" s="54" t="s">
        <v>229</v>
      </c>
      <c r="E23" s="50" t="s">
        <v>291</v>
      </c>
      <c r="F23" s="54" t="s">
        <v>231</v>
      </c>
      <c r="G23" s="50" t="s">
        <v>292</v>
      </c>
      <c r="H23" s="54" t="s">
        <v>271</v>
      </c>
      <c r="I23" s="54" t="s">
        <v>234</v>
      </c>
      <c r="J23" s="55" t="s">
        <v>293</v>
      </c>
    </row>
    <row r="24" ht="47.3" customHeight="1" spans="1:10">
      <c r="A24" s="107" t="s">
        <v>198</v>
      </c>
      <c r="B24" s="54" t="s">
        <v>290</v>
      </c>
      <c r="C24" s="54" t="s">
        <v>241</v>
      </c>
      <c r="D24" s="54" t="s">
        <v>242</v>
      </c>
      <c r="E24" s="50" t="s">
        <v>294</v>
      </c>
      <c r="F24" s="54" t="s">
        <v>238</v>
      </c>
      <c r="G24" s="50" t="s">
        <v>115</v>
      </c>
      <c r="H24" s="54" t="s">
        <v>252</v>
      </c>
      <c r="I24" s="54" t="s">
        <v>234</v>
      </c>
      <c r="J24" s="55" t="s">
        <v>295</v>
      </c>
    </row>
    <row r="25" ht="66" customHeight="1" spans="1:10">
      <c r="A25" s="107" t="s">
        <v>198</v>
      </c>
      <c r="B25" s="54" t="s">
        <v>290</v>
      </c>
      <c r="C25" s="54" t="s">
        <v>248</v>
      </c>
      <c r="D25" s="54" t="s">
        <v>249</v>
      </c>
      <c r="E25" s="50" t="s">
        <v>296</v>
      </c>
      <c r="F25" s="54" t="s">
        <v>231</v>
      </c>
      <c r="G25" s="50" t="s">
        <v>288</v>
      </c>
      <c r="H25" s="54" t="s">
        <v>252</v>
      </c>
      <c r="I25" s="54" t="s">
        <v>234</v>
      </c>
      <c r="J25" s="55" t="s">
        <v>297</v>
      </c>
    </row>
  </sheetData>
  <mergeCells count="8">
    <mergeCell ref="A2:J2"/>
    <mergeCell ref="A3:H3"/>
    <mergeCell ref="A7:A10"/>
    <mergeCell ref="A11:A22"/>
    <mergeCell ref="A23:A25"/>
    <mergeCell ref="B7:B10"/>
    <mergeCell ref="B11:B22"/>
    <mergeCell ref="B23:B25"/>
  </mergeCells>
  <pageMargins left="0.75" right="0.75" top="1" bottom="1" header="0.5" footer="0.5"/>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莫语</cp:lastModifiedBy>
  <dcterms:created xsi:type="dcterms:W3CDTF">2026-02-10T08:13:00Z</dcterms:created>
  <dcterms:modified xsi:type="dcterms:W3CDTF">2026-02-12T07:35:45Z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AEB3BEB2D56A4E099B9621092EB7830E_12</vt:lpwstr>
  </property>
  <property fmtid="{D5CDD505-2E9C-101B-9397-08002B2CF9AE}" pid="4" name="CalculationRule">
    <vt:i4>0</vt:i4>
  </property>
</Properties>
</file>