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_FilterDatabase" localSheetId="6" hidden="1">部门基本支出预算表04!$A$8:$W$36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<sst xmlns="http://schemas.openxmlformats.org/spreadsheetml/2006/main" count="943" uniqueCount="406">
  <si>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</si>
  <si>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</si>
  <si>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</si>
  <si>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</si>
  <si>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</si>
  <si>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</si>
  <si>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</si>
  <si>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</si>
  <si>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</si>
  <si>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</si>
  <si>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</si>
  <si>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</si>
  <si>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</si>
  <si>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</si>
  <si>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</si>
  <si>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</si>
  <si>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</si>
  <si>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</si>
  <si>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</si>
  <si>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</si>
  <si>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</si>
  <si>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</si>
  <si>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</si>
  <si>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</si>
  <si>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</si>
  <si>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</si>
  <si>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</si>
  <si>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</si>
  <si>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</si>
  <si>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</si>
  <si>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</si>
  <si>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</si>
  <si>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</si>
  <si>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</si>
  <si>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</si>
  <si>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</si>
  <si>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</si>
  <si>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</si>
  <si>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</si>
  <si>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</si>
  <si>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</si>
  <si>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</si>
  <si>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</si>
  <si>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</si>
  <si>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108004</t>
  </si>
  <si>
    <t>云南省民族宗教事务委员会机关服务中心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</si>
  <si>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</si>
  <si>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</si>
  <si>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</si>
  <si>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</si>
  <si>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</si>
  <si>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</si>
  <si>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</si>
  <si>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</si>
  <si>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</si>
  <si>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</si>
  <si>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</si>
  <si>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</si>
  <si>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</si>
  <si>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</si>
  <si>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</si>
  <si>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20123</t>
  </si>
  <si>
    <t>民族事务</t>
  </si>
  <si>
    <t>2012303</t>
  </si>
  <si>
    <t>机关服务</t>
  </si>
  <si>
    <t>2012399</t>
  </si>
  <si>
    <t>其他民族事务支出</t>
  </si>
  <si>
    <t>20134</t>
  </si>
  <si>
    <t>统战事务</t>
  </si>
  <si>
    <t>2013404</t>
  </si>
  <si>
    <t>宗教事务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</si>
  <si>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</si>
  <si>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</si>
  <si>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</si>
  <si>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</si>
  <si>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</si>
  <si>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</si>
  <si>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</si>
  <si>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</si>
  <si>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</si>
  <si>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</si>
  <si>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</si>
  <si>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</si>
  <si>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</si>
  <si>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</si>
  <si>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</si>
  <si>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</si>
  <si>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</si>
  <si>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</si>
  <si>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</si>
  <si>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</si>
  <si>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</si>
  <si>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</si>
  <si>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</si>
  <si>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</si>
  <si>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</si>
  <si>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</si>
  <si>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</si>
  <si>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</si>
  <si>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</si>
  <si>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</si>
  <si>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</si>
  <si>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</si>
  <si>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</si>
  <si>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</si>
  <si>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</si>
  <si>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</si>
  <si>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</si>
  <si>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</si>
  <si>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</si>
  <si>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</si>
  <si>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</si>
  <si>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</si>
  <si>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</si>
  <si>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</si>
  <si>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</si>
  <si>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</si>
  <si>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</si>
  <si>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</si>
  <si>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</si>
  <si>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</si>
  <si>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</si>
  <si>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</si>
  <si>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</si>
  <si>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</si>
  <si>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</si>
  <si>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</si>
  <si>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</si>
  <si>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</si>
  <si>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</si>
  <si>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</si>
  <si>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</si>
  <si>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</si>
  <si>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</si>
  <si>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</si>
  <si>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</si>
  <si>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</si>
  <si>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</si>
  <si>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</si>
  <si>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</si>
  <si>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</si>
  <si>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</si>
  <si>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</si>
  <si>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</si>
  <si>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</si>
  <si>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</si>
  <si>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</si>
  <si>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530000210000000024093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</si>
  <si>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</si>
  <si>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</si>
  <si>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</si>
  <si>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</si>
  <si>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</si>
  <si>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</si>
  <si>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</si>
  <si>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530000210000000024094</t>
  </si>
  <si>
    <t>事业人员支出工资</t>
  </si>
  <si>
    <t>30107</t>
  </si>
  <si>
    <t>绩效工资</t>
  </si>
  <si>
    <t>530000210000000024095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</si>
  <si>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</si>
  <si>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</si>
  <si>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</si>
  <si>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</si>
  <si>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</si>
  <si>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</si>
  <si>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</si>
  <si>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</si>
  <si>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</si>
  <si>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530000210000000024097</t>
  </si>
  <si>
    <t>30113</t>
  </si>
  <si>
    <t>530000210000000024100</t>
  </si>
  <si>
    <t>公车购置及运维费</t>
  </si>
  <si>
    <t>30231</t>
  </si>
  <si>
    <t>公务用车运行维护费</t>
  </si>
  <si>
    <t>530000210000000024103</t>
  </si>
  <si>
    <t>行政人员公务交通补贴</t>
  </si>
  <si>
    <t>30239</t>
  </si>
  <si>
    <t>其他交通费用</t>
  </si>
  <si>
    <t>530000210000000024104</t>
  </si>
  <si>
    <t>工会经费</t>
  </si>
  <si>
    <t>30228</t>
  </si>
  <si>
    <t>530000210000000024105</t>
  </si>
  <si>
    <t>一般公用经费</t>
  </si>
  <si>
    <t>30201</t>
  </si>
  <si>
    <t>办公费</t>
  </si>
  <si>
    <t>30202</t>
  </si>
  <si>
    <t>印刷费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</si>
  <si>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</si>
  <si>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</si>
  <si>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</si>
  <si>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</si>
  <si>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</si>
  <si>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</si>
  <si>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</si>
  <si>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</si>
  <si>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530000221100000175929</t>
  </si>
  <si>
    <t>民宗委招待所待遇补差非税收入项目经费</t>
  </si>
  <si>
    <t>530000241100002220652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</si>
  <si>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</si>
  <si>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</si>
  <si>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</si>
  <si>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</si>
  <si>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</si>
  <si>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</si>
  <si>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</si>
  <si>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其他人员支出</t>
  </si>
  <si>
    <t>民生类</t>
  </si>
  <si>
    <t>530000231100001074126</t>
  </si>
  <si>
    <t>30199</t>
  </si>
  <si>
    <t>其他工资福利支出</t>
  </si>
  <si>
    <t>其他收入支出项目经费</t>
  </si>
  <si>
    <t>其他公用支出</t>
  </si>
  <si>
    <t>530000261100004555205</t>
  </si>
  <si>
    <t>省民宗委机关服务中心非税收入项目经费</t>
  </si>
  <si>
    <t>事业发展类</t>
  </si>
  <si>
    <t>530000241100002033716</t>
  </si>
  <si>
    <t>省民宗委机关服务中心民族事务保障经费</t>
  </si>
  <si>
    <t>其他运转类</t>
  </si>
  <si>
    <t>530000231100001088634</t>
  </si>
  <si>
    <t>30209</t>
  </si>
  <si>
    <t>物业管理费</t>
  </si>
  <si>
    <t>省民宗委机关服务中心民族事务项目经费</t>
  </si>
  <si>
    <t>530000200000000003763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</si>
  <si>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</si>
  <si>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</si>
  <si>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</si>
  <si>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</si>
  <si>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</si>
  <si>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</si>
  <si>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</si>
  <si>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</si>
  <si>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</si>
  <si>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</si>
  <si>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</si>
  <si>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</si>
  <si>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省民族宗教委机关服务中心民族事务项目经费</t>
  </si>
  <si>
    <t xml:space="preserve">预算年度项目的具体目标是：为委机关提供后勤保障管理服务，车辆管理部门现有驾驶员8人，公务出差期间产生的住宿费和伙食费等各项费用需进行保障。另外，为建立法治社会，依法行政，解决工作中后勤保障纠纷、加强内控管理、能耗核算等问题，需进行相关业务咨询。该项目的实施不仅有益于履行岗位职责，落实岗位责任，保障机关日常工作的正常运转，更好地履行单位职责；同时也确保民族宗教工作的顺利开展，维护民族团结宗教和谐。 </t>
  </si>
  <si>
    <t>产出指标</t>
  </si>
  <si>
    <t>数量指标</t>
  </si>
  <si>
    <t>年内公务用车出车</t>
  </si>
  <si>
    <t>&gt;=</t>
  </si>
  <si>
    <t>300</t>
  </si>
  <si>
    <t>次</t>
  </si>
  <si>
    <t>定量指标</t>
  </si>
  <si>
    <t>年内公务用车出车次数达到300次及以上。</t>
  </si>
  <si>
    <t xml:space="preserve">预算年度项目的具体目标：为委机关提供后勤保障管理服务，车辆管理部门现有驾驶员8人，公务出差期间产生的住宿费和伙食费等各项费用需进行保障。另外，为建立法治社会，依法行政，解决工作中后勤保障纠纷、加强内控管理、能耗核算等问题，需进行相关业务咨询。该项目的实施不仅有益于履行岗位职责，落实岗位责任，保障机关日常工作的正常运转，更好地履行单位职责；同时也确保民族宗教工作的顺利开展，维护民族团结宗教和谐。 </t>
  </si>
  <si>
    <t>时效指标</t>
  </si>
  <si>
    <t>司勤人员报销差旅费及时性</t>
  </si>
  <si>
    <t>&lt;=</t>
  </si>
  <si>
    <t>40</t>
  </si>
  <si>
    <t>天</t>
  </si>
  <si>
    <t>司勤人员完成当次差旅任务后，除特殊情况（如：项目资金未下达）外，40天内报销差旅费。</t>
  </si>
  <si>
    <t>效益指标</t>
  </si>
  <si>
    <t>社会效益</t>
  </si>
  <si>
    <t>机关服务中心业务质量</t>
  </si>
  <si>
    <t>=</t>
  </si>
  <si>
    <t>得到显著提升</t>
  </si>
  <si>
    <t>定性指标</t>
  </si>
  <si>
    <t>服务中心业务质量得到显著提升。</t>
  </si>
  <si>
    <t>满意度指标</t>
  </si>
  <si>
    <t>服务对象满意度</t>
  </si>
  <si>
    <t>省民族宗教委机关干部职工满意度</t>
  </si>
  <si>
    <t>85</t>
  </si>
  <si>
    <t>%</t>
  </si>
  <si>
    <t>省民族宗教委干部职工的满意度越高，项目效果越好</t>
  </si>
  <si>
    <t>机关服务中心是委机关下属的省级财政全额拨款二级预算事业单位，单位的主要职责是为委机关行政工作提供后勤管理服务。机关服务中心开立单位专用账户（开户行：中国工商银行昆明西山区支行）主要用于代收代付水电费、代管经营性资产房租收入等后勤管理，根据云南省财政厅印发的《云南省预算指标核算管理改革实施方案》中“四、改革内容 （一）实行全过程的核算记录，真实、全面、动态反映预算管理全过程。”从预算指标源头开始，按照“先有预算才有指标、先有指标才有支出”的原则，实时记录和动态反映预算管理的全生命周期信息。2026年利息收入预计为2300.93元，按照全口径预算管理的要求，我单位特申请新增“其他收入支出项目经费”用于列支该账户日常账户管理费、汇费手续费等零星办公开支。</t>
  </si>
  <si>
    <t>纳入预算覆盖率</t>
  </si>
  <si>
    <t>100</t>
  </si>
  <si>
    <t>专户利息收入纳入预算覆盖率达到100%。</t>
  </si>
  <si>
    <t>机关服务中心是委机关下属的省级财政全额拨款二级预算事业单位，单位的主要职责是为委机关行政工作提供后勤管理服务。机关服务中心开立单位专用账户（开户行：中国工商银行昆明西山区支行）主要用于代收代付水电费、代管经营性资产房租收入等后勤管理，根据云南省财政厅印发的《云南省预算指标核算管理改革实施方案》中“四、改革内容 （一）实行全过程的核算记录，真实、全面、动态反映预算管理全过程。从预算指标源头开始，按照“先有预算才有指标、先有指标才有支出”的原则，实时记录和动态反映预算管理的全生命周期信息。2026年利息收入预计为2300.93元，按照全口径预算管理的要求，我单位特申请新增“其他收入支出项目经费”用于列支该账户日常账户管理费、汇费手续费等零星办公开支。</t>
  </si>
  <si>
    <t>项目支出时效</t>
  </si>
  <si>
    <t>12</t>
  </si>
  <si>
    <t>月</t>
  </si>
  <si>
    <t>及时支付全年账户管理维护费、汇款手续费等日常办公费用。</t>
  </si>
  <si>
    <t>后勤服务工作正常运转</t>
  </si>
  <si>
    <t>有效保障</t>
  </si>
  <si>
    <t>保障单位后勤服务工作正常运转、保障职工社保、退休人员老干生活补助代收代付。</t>
  </si>
  <si>
    <t>受益对象满意度</t>
  </si>
  <si>
    <t>保障正常运转收益对象的满意度达到85%以上。</t>
  </si>
  <si>
    <t>省民族宗教委机关服务中心民族事务保障经费</t>
  </si>
  <si>
    <t>预算年度（2026年）项目的具体目标：为委机关开展行政工作提供后勤管理服务。本项目以保障委机关工作正常运行为核心，聚焦国有固定资产日常维护、消防管理及环境卫生等工作，通过规范高效的物业管理，实现设施设备完好性，保障机关业务顺畅开展。</t>
  </si>
  <si>
    <t>年度内维修次数</t>
  </si>
  <si>
    <t>30</t>
  </si>
  <si>
    <t>对机关办公、会议和设备耗材维修实施精细化管控，年度内维修次数在30次以上，以有效保障机关运转。</t>
  </si>
  <si>
    <t>质量指标</t>
  </si>
  <si>
    <t>卫生保洁合格率</t>
  </si>
  <si>
    <t>90</t>
  </si>
  <si>
    <t>保证大楼卫生整洁、干净，合格率达到90%以上。</t>
  </si>
  <si>
    <t>车辆场管理人员工资支付时效</t>
  </si>
  <si>
    <t>每月25日前</t>
  </si>
  <si>
    <t>日</t>
  </si>
  <si>
    <t>每月25日前及时支付民族文化展示中心地下停车场车辆停放管理人员工资。</t>
  </si>
  <si>
    <t>后勤服务质量</t>
  </si>
  <si>
    <t>显著提升</t>
  </si>
  <si>
    <t>服务中心业务质量得到显著提升，有效保障单位后勤服务工作正常运转。</t>
  </si>
  <si>
    <t>机关干部职工满意度</t>
  </si>
  <si>
    <t>省民族宗教委机关服务中心非税收入项目经费</t>
  </si>
  <si>
    <t>预算年度项目的具体目标是：机关服务中心职责职能是为委机关开展行政工作提供后勤管理服务。其中物业管理工作是负责委机关办公楼、办公设施设备和其他国有固定资产的管理维护；实施将有利于保障委机关日常工作的正常开展。本项目以保障委机关日常工作正常开展为核心，严格遵循《中华人民共和国消防法》有关规定。通过落实消防控制室持证上岗人员配置，确保消防设施操作规范有序；开展消防设施维护保养，定期检修、调试消防设施，保障设施完好率与可靠运行，及时排查并消除消防设施潜在故障。</t>
  </si>
  <si>
    <t>当年消防维护保养数量</t>
  </si>
  <si>
    <t>每月进行消防维护保养</t>
  </si>
  <si>
    <t>预算年度项目的具体目标是：机关服务中心职责职能是为委机关开展行政工作提供后勤管理服务。其中物业管理工作是负责委机关办公楼、办公设施设备和其他国有固定资产的管理维护;实施将有利于保障委机关日常工作的正常开展。本项目以保障委机关日常工作正常开展为核心，严格遵循《消防法》有关规定。通过落实消防控制室持证上岗人员配置，确保消防设施操作规范有序；开展消防设施维护保养，定期检修、调试消防设施，保障设施完好率与可靠运行，及时排查并消除消防设施潜在故障。</t>
  </si>
  <si>
    <t>每日消防控制室值班时长</t>
  </si>
  <si>
    <t>24</t>
  </si>
  <si>
    <t>小时</t>
  </si>
  <si>
    <t>消防控制室24小时值班</t>
  </si>
  <si>
    <t>电梯应急故障处理时效</t>
  </si>
  <si>
    <t>20</t>
  </si>
  <si>
    <t>分钟</t>
  </si>
  <si>
    <t>电梯采取24小时应急故障处理服务，接到电梯困人故障报告后，20分钟内到达现场实施救援</t>
  </si>
  <si>
    <t>机关服务中心的职责是提供后勤保障,保障机关工作正常运转</t>
  </si>
  <si>
    <t>后勤保障服务满意度</t>
  </si>
  <si>
    <t>省民族宗教委干部职工的满意度越高,项目资金使用越到位</t>
  </si>
  <si>
    <t>保障劳动者的合法权益，做到“不拖不欠”，按时发放工资，充分调动职工的积极性和工作热情。同时，提升服务满意率，保障机关后勤服务工作的正常运转，更好地履行部门职责。项目将遵循《云南省民族宗教事务委员会机关服务中心内部控制手册（试行）》等相关内控规范和相关管理制度，加强内部控制，切实履行工作职责，规范业务行为。现实有编外聘用人员4人，按照编外人员经费只减不增原则，该项目预算19.70万元。</t>
  </si>
  <si>
    <t>聘用人员</t>
  </si>
  <si>
    <t>人</t>
  </si>
  <si>
    <t>聘用外派人员是提高工作效率的要素</t>
  </si>
  <si>
    <t>工资社保发放时效</t>
  </si>
  <si>
    <t>每月20日前</t>
  </si>
  <si>
    <t>反映保证外聘人员的工资及社保发放缴纳及时性。</t>
  </si>
  <si>
    <t>反映部门（单位）运转情况。</t>
  </si>
  <si>
    <t>反映单位工作受益对象的满意程度。</t>
  </si>
  <si>
    <t>预算06表</t>
  </si>
  <si>
    <t>2026年政府性基金预算支出预算表</t>
  </si>
  <si>
    <t>政府性基金预算支出</t>
  </si>
  <si>
    <t>注：因无政府性基金，所以本表公开空表。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</si>
  <si>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</si>
  <si>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</si>
  <si>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</si>
  <si>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</si>
  <si>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</si>
  <si>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</si>
  <si>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</si>
  <si>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</si>
  <si>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</si>
  <si>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</si>
  <si>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</si>
  <si>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</si>
  <si>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</si>
  <si>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C23120302 车辆加油、添加燃料服务</t>
  </si>
  <si>
    <t>年</t>
  </si>
  <si>
    <t>车辆维修保养费</t>
  </si>
  <si>
    <t>C23120301 车辆维修和保养服务</t>
  </si>
  <si>
    <t>车辆保险费</t>
  </si>
  <si>
    <t>C1804010201 机动车保险服务</t>
  </si>
  <si>
    <t>预算08表</t>
  </si>
  <si>
    <t>2026年部门政府购买服务预算表</t>
  </si>
  <si>
    <t>政府购买服务项目</t>
  </si>
  <si>
    <t>政府购买服务目录</t>
  </si>
  <si>
    <t>注：因无政府购买服务，所以本表公开空表。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</si>
  <si>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</si>
  <si>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</si>
  <si>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</si>
  <si>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</si>
  <si>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</si>
  <si>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</si>
  <si>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</si>
  <si>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</si>
  <si>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</si>
  <si>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</si>
  <si>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</si>
  <si>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</si>
  <si>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</si>
  <si>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</si>
  <si>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</si>
  <si>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</si>
  <si>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</si>
  <si>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</si>
  <si>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</si>
  <si>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</si>
  <si>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</si>
  <si>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</si>
  <si>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</si>
  <si>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</si>
  <si>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</si>
  <si>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注：因无省对下转移支付项目，所以本表公开空表。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</si>
  <si>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</si>
  <si>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</si>
  <si>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</si>
  <si>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</si>
  <si>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</si>
  <si>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</si>
  <si>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</si>
  <si>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</si>
  <si>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</si>
  <si>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</si>
  <si>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</si>
  <si>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</si>
  <si>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</si>
  <si>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</si>
  <si>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注：因2026年无新增资产配置，所以本表公开空表。</t>
  </si>
  <si>
    <t>预算11表</t>
  </si>
  <si>
    <t>2026年中央转移支付补助项目支出预算表</t>
  </si>
  <si>
    <t>上级补助</t>
  </si>
  <si>
    <t>注：因无中央转移支付补助项目，所以本表公开空表。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</si>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</sst>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9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7" fillId="0" borderId="10" xfId="53" applyBorder="1" applyAlignment="1">
      <alignment horizontal="left" vertical="center" wrapText="1"/>
    </xf>
    <xf numFmtId="49" fontId="7" fillId="0" borderId="11" xfId="53" applyBorder="1" applyAlignment="1">
      <alignment horizontal="left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5" fillId="0" borderId="1" xfId="54" applyFont="1" applyBorder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178" fontId="5" fillId="0" borderId="12" xfId="54" applyFont="1" applyBorder="1">
      <alignment horizontal="right" vertical="center"/>
    </xf>
    <xf numFmtId="178" fontId="5" fillId="0" borderId="4" xfId="54" applyFont="1" applyBorder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B28" sqref="B28"/>
    </sheetView>
  </sheetViews>
  <sheetFormatPr defaultColWidth="8" defaultRowHeight="14.25" customHeight="1" outlineLevelCol="3"/>
  <cols>
    <col min="1" max="1" width="41.2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0" t="s">
        <v>0</v>
      </c>
    </row>
    <row r="2" ht="36" customHeight="1" spans="1:4">
      <c r="A2" s="50" t="s">
        <v>1</v>
      </c>
      <c r="B2" s="186"/>
      <c r="C2" s="186"/>
      <c r="D2" s="186"/>
    </row>
    <row r="3" ht="24" customHeight="1" spans="1:4">
      <c r="A3" s="109" t="str">
        <f>"单位名称："&amp;"云南省民族宗教事务委员会机关服务中心"</f>
        <v>单位名称：云南省民族宗教事务委员会机关服务中心</v>
      </c>
      <c r="B3" s="151"/>
      <c r="C3" s="151"/>
      <c r="D3" s="108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62" t="s">
        <v>8</v>
      </c>
      <c r="B7" s="138">
        <v>3939406.72</v>
      </c>
      <c r="C7" s="23" t="str">
        <f>"一"&amp;"、"&amp;"一般公共服务支出"</f>
        <v>一、一般公共服务支出</v>
      </c>
      <c r="D7" s="138">
        <v>3271168.54</v>
      </c>
    </row>
    <row r="8" ht="25.4" customHeight="1" spans="1:4">
      <c r="A8" s="162" t="s">
        <v>9</v>
      </c>
      <c r="B8" s="138"/>
      <c r="C8" s="23" t="str">
        <f>"二"&amp;"、"&amp;"社会保障和就业支出"</f>
        <v>二、社会保障和就业支出</v>
      </c>
      <c r="D8" s="138">
        <v>252331.03</v>
      </c>
    </row>
    <row r="9" ht="25.4" customHeight="1" spans="1:4">
      <c r="A9" s="162" t="s">
        <v>10</v>
      </c>
      <c r="B9" s="138"/>
      <c r="C9" s="23" t="str">
        <f>"三"&amp;"、"&amp;"卫生健康支出"</f>
        <v>三、卫生健康支出</v>
      </c>
      <c r="D9" s="138">
        <v>244549.59</v>
      </c>
    </row>
    <row r="10" ht="25.4" customHeight="1" spans="1:4">
      <c r="A10" s="162" t="s">
        <v>11</v>
      </c>
      <c r="B10" s="103"/>
      <c r="C10" s="23" t="str">
        <f>"四"&amp;"、"&amp;"住房保障支出"</f>
        <v>四、住房保障支出</v>
      </c>
      <c r="D10" s="138">
        <v>173658.49</v>
      </c>
    </row>
    <row r="11" ht="25.4" customHeight="1" spans="1:4">
      <c r="A11" s="162" t="s">
        <v>12</v>
      </c>
      <c r="B11" s="138">
        <v>2300.93</v>
      </c>
      <c r="C11" s="23"/>
      <c r="D11" s="138"/>
    </row>
    <row r="12" ht="25.4" customHeight="1" spans="1:4">
      <c r="A12" s="162" t="s">
        <v>13</v>
      </c>
      <c r="B12" s="103"/>
      <c r="C12" s="23"/>
      <c r="D12" s="138"/>
    </row>
    <row r="13" ht="25.4" customHeight="1" spans="1:4">
      <c r="A13" s="162" t="s">
        <v>14</v>
      </c>
      <c r="B13" s="103"/>
      <c r="C13" s="23"/>
      <c r="D13" s="138"/>
    </row>
    <row r="14" ht="25.4" customHeight="1" spans="1:4">
      <c r="A14" s="162" t="s">
        <v>15</v>
      </c>
      <c r="B14" s="103"/>
      <c r="C14" s="23"/>
      <c r="D14" s="138"/>
    </row>
    <row r="15" ht="25.4" customHeight="1" spans="1:4">
      <c r="A15" s="187" t="s">
        <v>16</v>
      </c>
      <c r="B15" s="103"/>
      <c r="C15" s="23"/>
      <c r="D15" s="138"/>
    </row>
    <row r="16" ht="25.4" customHeight="1" spans="1:4">
      <c r="A16" s="187" t="s">
        <v>17</v>
      </c>
      <c r="B16" s="138">
        <v>2300.93</v>
      </c>
      <c r="C16" s="23"/>
      <c r="D16" s="138"/>
    </row>
    <row r="17" ht="25.4" customHeight="1" spans="1:4">
      <c r="A17" s="188" t="s">
        <v>18</v>
      </c>
      <c r="B17" s="158">
        <v>3941707.65</v>
      </c>
      <c r="C17" s="159" t="s">
        <v>19</v>
      </c>
      <c r="D17" s="158">
        <v>3941707.65</v>
      </c>
    </row>
    <row r="18" ht="25.4" customHeight="1" spans="1:4">
      <c r="A18" s="189" t="s">
        <v>20</v>
      </c>
      <c r="B18" s="158"/>
      <c r="C18" s="190" t="s">
        <v>21</v>
      </c>
      <c r="D18" s="191"/>
    </row>
    <row r="19" ht="25.4" customHeight="1" spans="1:4">
      <c r="A19" s="192" t="s">
        <v>22</v>
      </c>
      <c r="B19" s="138"/>
      <c r="C19" s="160" t="s">
        <v>22</v>
      </c>
      <c r="D19" s="103"/>
    </row>
    <row r="20" ht="25.4" customHeight="1" spans="1:4">
      <c r="A20" s="192" t="s">
        <v>23</v>
      </c>
      <c r="B20" s="138"/>
      <c r="C20" s="160" t="s">
        <v>23</v>
      </c>
      <c r="D20" s="103"/>
    </row>
    <row r="21" ht="25.4" customHeight="1" spans="1:4">
      <c r="A21" s="193" t="s">
        <v>24</v>
      </c>
      <c r="B21" s="158">
        <v>3941707.65</v>
      </c>
      <c r="C21" s="159" t="s">
        <v>25</v>
      </c>
      <c r="D21" s="154">
        <v>3941707.65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5" t="s">
        <v>322</v>
      </c>
    </row>
    <row r="2" ht="28.5" customHeight="1" spans="1:6">
      <c r="A2" s="27" t="s">
        <v>323</v>
      </c>
      <c r="B2" s="27"/>
      <c r="C2" s="27"/>
      <c r="D2" s="27"/>
      <c r="E2" s="27"/>
      <c r="F2" s="27"/>
    </row>
    <row r="3" ht="36" customHeight="1" spans="1:6">
      <c r="A3" s="117" t="str">
        <f>"单位名称："&amp;"云南省民族宗教事务委员会机关服务中心"</f>
        <v>单位名称：云南省民族宗教事务委员会机关服务中心</v>
      </c>
      <c r="B3" s="117"/>
      <c r="C3" s="118"/>
      <c r="D3" s="68"/>
      <c r="E3" s="68"/>
      <c r="F3" s="119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324</v>
      </c>
      <c r="E4" s="72"/>
      <c r="F4" s="72"/>
    </row>
    <row r="5" ht="30" customHeight="1" spans="1:6">
      <c r="A5" s="18"/>
      <c r="B5" s="18"/>
      <c r="C5" s="18"/>
      <c r="D5" s="15" t="s">
        <v>30</v>
      </c>
      <c r="E5" s="72" t="s">
        <v>57</v>
      </c>
      <c r="F5" s="72" t="s">
        <v>58</v>
      </c>
    </row>
    <row r="6" ht="16.5" customHeight="1" spans="1:6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20" t="s">
        <v>98</v>
      </c>
      <c r="B8" s="121"/>
      <c r="C8" s="121" t="s">
        <v>98</v>
      </c>
      <c r="D8" s="22"/>
      <c r="E8" s="22"/>
      <c r="F8" s="22"/>
    </row>
    <row r="9" ht="33" customHeight="1" spans="1:6">
      <c r="A9" s="122" t="s">
        <v>325</v>
      </c>
      <c r="B9" s="122"/>
    </row>
  </sheetData>
  <mergeCells count="7">
    <mergeCell ref="A2:F2"/>
    <mergeCell ref="A3:B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A31" sqref="A31"/>
    </sheetView>
  </sheetViews>
  <sheetFormatPr defaultColWidth="9.14166666666667" defaultRowHeight="14.25" customHeight="1"/>
  <cols>
    <col min="1" max="1" width="41.125" customWidth="1"/>
    <col min="2" max="2" width="21.7083333333333" customWidth="1"/>
    <col min="3" max="3" width="36.375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9"/>
      <c r="P1" s="49"/>
      <c r="Q1" s="108" t="s">
        <v>326</v>
      </c>
    </row>
    <row r="2" ht="27.75" customHeight="1" spans="1:17">
      <c r="A2" s="66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51"/>
      <c r="L2" s="27"/>
      <c r="M2" s="27"/>
      <c r="N2" s="27"/>
      <c r="O2" s="51"/>
      <c r="P2" s="51"/>
      <c r="Q2" s="27"/>
    </row>
    <row r="3" ht="38" customHeight="1" spans="1:17">
      <c r="A3" s="109" t="str">
        <f>"单位名称："&amp;"云南省民族宗教事务委员会机关服务中心"</f>
        <v>单位名称：云南省民族宗教事务委员会机关服务中心</v>
      </c>
      <c r="B3" s="6"/>
      <c r="C3" s="6"/>
      <c r="D3" s="6"/>
      <c r="E3" s="6"/>
      <c r="F3" s="6"/>
      <c r="G3" s="6"/>
      <c r="H3" s="6"/>
      <c r="I3" s="6"/>
      <c r="J3" s="6"/>
      <c r="O3" s="71"/>
      <c r="P3" s="71"/>
      <c r="Q3" s="110" t="s">
        <v>123</v>
      </c>
    </row>
    <row r="4" ht="15.75" customHeight="1" spans="1:17">
      <c r="A4" s="9" t="s">
        <v>328</v>
      </c>
      <c r="B4" s="87" t="s">
        <v>329</v>
      </c>
      <c r="C4" s="87" t="s">
        <v>330</v>
      </c>
      <c r="D4" s="87" t="s">
        <v>331</v>
      </c>
      <c r="E4" s="87" t="s">
        <v>332</v>
      </c>
      <c r="F4" s="87" t="s">
        <v>333</v>
      </c>
      <c r="G4" s="88" t="s">
        <v>139</v>
      </c>
      <c r="H4" s="88"/>
      <c r="I4" s="88"/>
      <c r="J4" s="88"/>
      <c r="K4" s="89"/>
      <c r="L4" s="88"/>
      <c r="M4" s="88"/>
      <c r="N4" s="88"/>
      <c r="O4" s="90"/>
      <c r="P4" s="89"/>
      <c r="Q4" s="91"/>
    </row>
    <row r="5" ht="17.25" customHeight="1" spans="1:17">
      <c r="A5" s="14"/>
      <c r="B5" s="92"/>
      <c r="C5" s="92"/>
      <c r="D5" s="92"/>
      <c r="E5" s="92"/>
      <c r="F5" s="92"/>
      <c r="G5" s="92" t="s">
        <v>30</v>
      </c>
      <c r="H5" s="92" t="s">
        <v>33</v>
      </c>
      <c r="I5" s="92" t="s">
        <v>334</v>
      </c>
      <c r="J5" s="92" t="s">
        <v>335</v>
      </c>
      <c r="K5" s="93" t="s">
        <v>336</v>
      </c>
      <c r="L5" s="94" t="s">
        <v>337</v>
      </c>
      <c r="M5" s="94"/>
      <c r="N5" s="94"/>
      <c r="O5" s="95"/>
      <c r="P5" s="96"/>
      <c r="Q5" s="97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32</v>
      </c>
      <c r="I6" s="97"/>
      <c r="J6" s="97"/>
      <c r="K6" s="98"/>
      <c r="L6" s="97" t="s">
        <v>32</v>
      </c>
      <c r="M6" s="97" t="s">
        <v>43</v>
      </c>
      <c r="N6" s="97" t="s">
        <v>146</v>
      </c>
      <c r="O6" s="99" t="s">
        <v>39</v>
      </c>
      <c r="P6" s="98" t="s">
        <v>40</v>
      </c>
      <c r="Q6" s="97" t="s">
        <v>41</v>
      </c>
    </row>
    <row r="7" ht="15" customHeight="1" spans="1:17">
      <c r="A7" s="18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33" customHeight="1" spans="1:17">
      <c r="A8" s="100" t="s">
        <v>45</v>
      </c>
      <c r="B8" s="101"/>
      <c r="C8" s="101"/>
      <c r="D8" s="101"/>
      <c r="E8" s="113"/>
      <c r="F8" s="22">
        <v>93000</v>
      </c>
      <c r="G8" s="22">
        <v>25000</v>
      </c>
      <c r="H8" s="22">
        <v>25000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14" t="s">
        <v>172</v>
      </c>
      <c r="B9" s="101" t="s">
        <v>338</v>
      </c>
      <c r="C9" s="101" t="s">
        <v>339</v>
      </c>
      <c r="D9" s="115" t="s">
        <v>340</v>
      </c>
      <c r="E9" s="116">
        <v>1</v>
      </c>
      <c r="F9" s="22">
        <v>27000</v>
      </c>
      <c r="G9" s="22">
        <v>9000</v>
      </c>
      <c r="H9" s="22">
        <v>9000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14" t="s">
        <v>172</v>
      </c>
      <c r="B10" s="101" t="s">
        <v>341</v>
      </c>
      <c r="C10" s="101" t="s">
        <v>342</v>
      </c>
      <c r="D10" s="115" t="s">
        <v>340</v>
      </c>
      <c r="E10" s="116">
        <v>1</v>
      </c>
      <c r="F10" s="22">
        <v>51000</v>
      </c>
      <c r="G10" s="22">
        <v>11000</v>
      </c>
      <c r="H10" s="22">
        <v>11000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14" t="s">
        <v>172</v>
      </c>
      <c r="B11" s="101" t="s">
        <v>343</v>
      </c>
      <c r="C11" s="101" t="s">
        <v>344</v>
      </c>
      <c r="D11" s="115" t="s">
        <v>340</v>
      </c>
      <c r="E11" s="116">
        <v>1</v>
      </c>
      <c r="F11" s="22">
        <v>15000</v>
      </c>
      <c r="G11" s="22">
        <v>5000</v>
      </c>
      <c r="H11" s="22">
        <v>5000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104" t="s">
        <v>98</v>
      </c>
      <c r="B12" s="105"/>
      <c r="C12" s="105"/>
      <c r="D12" s="105"/>
      <c r="E12" s="113"/>
      <c r="F12" s="22">
        <v>93000</v>
      </c>
      <c r="G12" s="22">
        <v>25000</v>
      </c>
      <c r="H12" s="22">
        <v>25000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3" sqref="B23"/>
    </sheetView>
  </sheetViews>
  <sheetFormatPr defaultColWidth="9.14166666666667" defaultRowHeight="14.25" customHeight="1"/>
  <cols>
    <col min="1" max="1" width="39.6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80"/>
      <c r="I1" s="70"/>
      <c r="J1" s="70"/>
      <c r="K1" s="70"/>
      <c r="L1" s="49"/>
      <c r="M1" s="81"/>
      <c r="N1" s="82" t="s">
        <v>345</v>
      </c>
    </row>
    <row r="2" ht="27.75" customHeight="1" spans="1:14">
      <c r="A2" s="66" t="s">
        <v>346</v>
      </c>
      <c r="B2" s="83"/>
      <c r="C2" s="83"/>
      <c r="D2" s="83"/>
      <c r="E2" s="83"/>
      <c r="F2" s="83"/>
      <c r="G2" s="83"/>
      <c r="H2" s="84"/>
      <c r="I2" s="83"/>
      <c r="J2" s="83"/>
      <c r="K2" s="83"/>
      <c r="L2" s="51"/>
      <c r="M2" s="84"/>
      <c r="N2" s="83"/>
    </row>
    <row r="3" ht="37" customHeight="1" spans="1:14">
      <c r="A3" s="67" t="str">
        <f>"单位名称："&amp;"云南省民族宗教事务委员会机关服务中心"</f>
        <v>单位名称：云南省民族宗教事务委员会机关服务中心</v>
      </c>
      <c r="B3" s="68"/>
      <c r="C3" s="68"/>
      <c r="D3" s="68"/>
      <c r="E3" s="68"/>
      <c r="F3" s="68"/>
      <c r="G3" s="68"/>
      <c r="H3" s="80"/>
      <c r="I3" s="70"/>
      <c r="J3" s="70"/>
      <c r="K3" s="70"/>
      <c r="L3" s="71"/>
      <c r="M3" s="85"/>
      <c r="N3" s="86" t="s">
        <v>123</v>
      </c>
    </row>
    <row r="4" ht="15.75" customHeight="1" spans="1:14">
      <c r="A4" s="9" t="s">
        <v>328</v>
      </c>
      <c r="B4" s="87" t="s">
        <v>347</v>
      </c>
      <c r="C4" s="87" t="s">
        <v>348</v>
      </c>
      <c r="D4" s="88" t="s">
        <v>139</v>
      </c>
      <c r="E4" s="88"/>
      <c r="F4" s="88"/>
      <c r="G4" s="88"/>
      <c r="H4" s="89"/>
      <c r="I4" s="88"/>
      <c r="J4" s="88"/>
      <c r="K4" s="88"/>
      <c r="L4" s="90"/>
      <c r="M4" s="89"/>
      <c r="N4" s="91"/>
    </row>
    <row r="5" ht="17.25" customHeight="1" spans="1:14">
      <c r="A5" s="14"/>
      <c r="B5" s="92"/>
      <c r="C5" s="92"/>
      <c r="D5" s="92" t="s">
        <v>30</v>
      </c>
      <c r="E5" s="92" t="s">
        <v>33</v>
      </c>
      <c r="F5" s="92" t="s">
        <v>334</v>
      </c>
      <c r="G5" s="92" t="s">
        <v>335</v>
      </c>
      <c r="H5" s="93" t="s">
        <v>336</v>
      </c>
      <c r="I5" s="94" t="s">
        <v>337</v>
      </c>
      <c r="J5" s="94"/>
      <c r="K5" s="94"/>
      <c r="L5" s="95"/>
      <c r="M5" s="96"/>
      <c r="N5" s="97"/>
    </row>
    <row r="6" ht="54" customHeight="1" spans="1:14">
      <c r="A6" s="17"/>
      <c r="B6" s="97"/>
      <c r="C6" s="97"/>
      <c r="D6" s="97"/>
      <c r="E6" s="97"/>
      <c r="F6" s="97"/>
      <c r="G6" s="97"/>
      <c r="H6" s="98"/>
      <c r="I6" s="97" t="s">
        <v>32</v>
      </c>
      <c r="J6" s="97" t="s">
        <v>43</v>
      </c>
      <c r="K6" s="97" t="s">
        <v>146</v>
      </c>
      <c r="L6" s="99" t="s">
        <v>39</v>
      </c>
      <c r="M6" s="98" t="s">
        <v>40</v>
      </c>
      <c r="N6" s="97" t="s">
        <v>41</v>
      </c>
    </row>
    <row r="7" ht="15" customHeight="1" spans="1:14">
      <c r="A7" s="17">
        <v>1</v>
      </c>
      <c r="B7" s="97">
        <v>2</v>
      </c>
      <c r="C7" s="97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</row>
    <row r="8" ht="21" customHeight="1" spans="1:14">
      <c r="A8" s="100"/>
      <c r="B8" s="101"/>
      <c r="C8" s="101"/>
      <c r="D8" s="102"/>
      <c r="E8" s="102"/>
      <c r="F8" s="102"/>
      <c r="G8" s="102"/>
      <c r="H8" s="102"/>
      <c r="I8" s="102"/>
      <c r="J8" s="102"/>
      <c r="K8" s="102"/>
      <c r="L8" s="103"/>
      <c r="M8" s="102"/>
      <c r="N8" s="102"/>
    </row>
    <row r="9" ht="21" customHeight="1" spans="1:14">
      <c r="A9" s="100"/>
      <c r="B9" s="101"/>
      <c r="C9" s="101"/>
      <c r="D9" s="102"/>
      <c r="E9" s="102"/>
      <c r="F9" s="102"/>
      <c r="G9" s="102"/>
      <c r="H9" s="102"/>
      <c r="I9" s="102"/>
      <c r="J9" s="102"/>
      <c r="K9" s="102"/>
      <c r="L9" s="103"/>
      <c r="M9" s="102"/>
      <c r="N9" s="102"/>
    </row>
    <row r="10" ht="21" customHeight="1" spans="1:14">
      <c r="A10" s="104" t="s">
        <v>98</v>
      </c>
      <c r="B10" s="105"/>
      <c r="C10" s="106"/>
      <c r="D10" s="102"/>
      <c r="E10" s="102"/>
      <c r="F10" s="102"/>
      <c r="G10" s="102"/>
      <c r="H10" s="102"/>
      <c r="I10" s="102"/>
      <c r="J10" s="102"/>
      <c r="K10" s="102"/>
      <c r="L10" s="103"/>
      <c r="M10" s="102"/>
      <c r="N10" s="102"/>
    </row>
    <row r="11" ht="30" customHeight="1" spans="1:14">
      <c r="A11" s="107" t="s">
        <v>349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38.375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65"/>
      <c r="W1" s="49"/>
      <c r="X1" s="49" t="s">
        <v>350</v>
      </c>
    </row>
    <row r="2" ht="27.75" customHeight="1" spans="1:24">
      <c r="A2" s="66" t="s">
        <v>351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42" customHeight="1" spans="1:24">
      <c r="A3" s="67" t="str">
        <f>"单位名称："&amp;"云南省民族宗教事务委员会机关服务中心"</f>
        <v>单位名称：云南省民族宗教事务委员会机关服务中心</v>
      </c>
      <c r="B3" s="68"/>
      <c r="C3" s="68"/>
      <c r="D3" s="69"/>
      <c r="E3" s="70"/>
      <c r="F3" s="70"/>
      <c r="G3" s="70"/>
      <c r="H3" s="70"/>
      <c r="I3" s="70"/>
      <c r="W3" s="71"/>
      <c r="X3" s="71" t="s">
        <v>123</v>
      </c>
    </row>
    <row r="4" ht="19.5" customHeight="1" spans="1:24">
      <c r="A4" s="15" t="s">
        <v>352</v>
      </c>
      <c r="B4" s="10" t="s">
        <v>139</v>
      </c>
      <c r="C4" s="11"/>
      <c r="D4" s="11"/>
      <c r="E4" s="72" t="s">
        <v>353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ht="40.5" customHeight="1" spans="1:24">
      <c r="A5" s="18"/>
      <c r="B5" s="28" t="s">
        <v>30</v>
      </c>
      <c r="C5" s="9" t="s">
        <v>33</v>
      </c>
      <c r="D5" s="73" t="s">
        <v>354</v>
      </c>
      <c r="E5" s="72" t="s">
        <v>355</v>
      </c>
      <c r="F5" s="72" t="s">
        <v>356</v>
      </c>
      <c r="G5" s="72" t="s">
        <v>357</v>
      </c>
      <c r="H5" s="72" t="s">
        <v>358</v>
      </c>
      <c r="I5" s="72" t="s">
        <v>359</v>
      </c>
      <c r="J5" s="72" t="s">
        <v>360</v>
      </c>
      <c r="K5" s="72" t="s">
        <v>361</v>
      </c>
      <c r="L5" s="72" t="s">
        <v>362</v>
      </c>
      <c r="M5" s="72" t="s">
        <v>363</v>
      </c>
      <c r="N5" s="72" t="s">
        <v>364</v>
      </c>
      <c r="O5" s="72" t="s">
        <v>365</v>
      </c>
      <c r="P5" s="72" t="s">
        <v>366</v>
      </c>
      <c r="Q5" s="72" t="s">
        <v>367</v>
      </c>
      <c r="R5" s="72" t="s">
        <v>368</v>
      </c>
      <c r="S5" s="72" t="s">
        <v>369</v>
      </c>
      <c r="T5" s="72" t="s">
        <v>370</v>
      </c>
      <c r="U5" s="72" t="s">
        <v>371</v>
      </c>
      <c r="V5" s="72" t="s">
        <v>372</v>
      </c>
      <c r="W5" s="72" t="s">
        <v>373</v>
      </c>
      <c r="X5" s="72" t="s">
        <v>374</v>
      </c>
    </row>
    <row r="6" ht="19.5" customHeight="1" spans="1:24">
      <c r="A6" s="72">
        <v>1</v>
      </c>
      <c r="B6" s="72">
        <v>2</v>
      </c>
      <c r="C6" s="72">
        <v>3</v>
      </c>
      <c r="D6" s="10">
        <v>4</v>
      </c>
      <c r="E6" s="72">
        <v>5</v>
      </c>
      <c r="F6" s="72">
        <v>6</v>
      </c>
      <c r="G6" s="72">
        <v>7</v>
      </c>
      <c r="H6" s="10">
        <v>8</v>
      </c>
      <c r="I6" s="72">
        <v>9</v>
      </c>
      <c r="J6" s="72">
        <v>10</v>
      </c>
      <c r="K6" s="72">
        <v>11</v>
      </c>
      <c r="L6" s="10">
        <v>12</v>
      </c>
      <c r="M6" s="72">
        <v>13</v>
      </c>
      <c r="N6" s="72">
        <v>14</v>
      </c>
      <c r="O6" s="72">
        <v>15</v>
      </c>
      <c r="P6" s="10">
        <v>16</v>
      </c>
      <c r="Q6" s="72">
        <v>17</v>
      </c>
      <c r="R6" s="72">
        <v>18</v>
      </c>
      <c r="S6" s="72">
        <v>19</v>
      </c>
      <c r="T6" s="10">
        <v>20</v>
      </c>
      <c r="U6" s="10">
        <v>21</v>
      </c>
      <c r="V6" s="10">
        <v>22</v>
      </c>
      <c r="W6" s="72">
        <v>23</v>
      </c>
      <c r="X6" s="72">
        <v>24</v>
      </c>
    </row>
    <row r="7" ht="28.4" customHeight="1" spans="1:24">
      <c r="A7" s="74"/>
      <c r="B7" s="75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76"/>
      <c r="X7" s="22"/>
    </row>
    <row r="8" ht="29.9" customHeight="1" spans="1:24">
      <c r="A8" s="77"/>
      <c r="B8" s="78"/>
      <c r="C8" s="7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76"/>
      <c r="X8" s="22"/>
    </row>
    <row r="9" ht="30" customHeight="1" spans="1:24">
      <c r="A9" s="35" t="s">
        <v>375</v>
      </c>
      <c r="B9" s="35"/>
    </row>
  </sheetData>
  <mergeCells count="6">
    <mergeCell ref="A2:X2"/>
    <mergeCell ref="A3:I3"/>
    <mergeCell ref="B4:D4"/>
    <mergeCell ref="E4:X4"/>
    <mergeCell ref="A9:B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2" sqref="C12"/>
    </sheetView>
  </sheetViews>
  <sheetFormatPr defaultColWidth="9.14166666666667" defaultRowHeight="12" customHeight="1" outlineLevelRow="7"/>
  <cols>
    <col min="1" max="1" width="36.8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9" t="s">
        <v>376</v>
      </c>
    </row>
    <row r="2" ht="28.5" customHeight="1" spans="1:10">
      <c r="A2" s="50" t="s">
        <v>377</v>
      </c>
      <c r="B2" s="27"/>
      <c r="C2" s="27"/>
      <c r="D2" s="27"/>
      <c r="E2" s="27"/>
      <c r="F2" s="51"/>
      <c r="G2" s="27"/>
      <c r="H2" s="51"/>
      <c r="I2" s="51"/>
      <c r="J2" s="27"/>
    </row>
    <row r="3" ht="42" customHeight="1" spans="1:10">
      <c r="A3" s="4" t="str">
        <f>"单位名称："&amp;"云南省民族宗教事务委员会机关服务中心"</f>
        <v>单位名称：云南省民族宗教事务委员会机关服务中心</v>
      </c>
    </row>
    <row r="4" ht="44.25" customHeight="1" spans="1:10">
      <c r="A4" s="52" t="s">
        <v>226</v>
      </c>
      <c r="B4" s="52" t="s">
        <v>227</v>
      </c>
      <c r="C4" s="52" t="s">
        <v>228</v>
      </c>
      <c r="D4" s="52" t="s">
        <v>229</v>
      </c>
      <c r="E4" s="52" t="s">
        <v>230</v>
      </c>
      <c r="F4" s="53" t="s">
        <v>231</v>
      </c>
      <c r="G4" s="52" t="s">
        <v>232</v>
      </c>
      <c r="H4" s="53" t="s">
        <v>233</v>
      </c>
      <c r="I4" s="53" t="s">
        <v>234</v>
      </c>
      <c r="J4" s="52" t="s">
        <v>235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21.8" customHeight="1" spans="1:10">
      <c r="A6" s="54"/>
      <c r="B6" s="55"/>
      <c r="C6" s="56"/>
      <c r="D6" s="56"/>
      <c r="E6" s="57"/>
      <c r="F6" s="58"/>
      <c r="G6" s="57"/>
      <c r="H6" s="58"/>
      <c r="I6" s="58"/>
      <c r="J6" s="57"/>
    </row>
    <row r="7" ht="60.8" customHeight="1" spans="1:10">
      <c r="A7" s="59"/>
      <c r="B7" s="60"/>
      <c r="C7" s="61"/>
      <c r="D7" s="62"/>
      <c r="E7" s="63"/>
      <c r="F7" s="62"/>
      <c r="G7" s="63"/>
      <c r="H7" s="62"/>
      <c r="I7" s="62"/>
      <c r="J7" s="64"/>
    </row>
    <row r="8" ht="39" customHeight="1" spans="1:10">
      <c r="A8" s="35" t="s">
        <v>375</v>
      </c>
      <c r="B8" s="35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20" sqref="A2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378</v>
      </c>
    </row>
    <row r="2" ht="30.65" customHeight="1" spans="1:8">
      <c r="A2" s="38" t="s">
        <v>379</v>
      </c>
      <c r="B2" s="38"/>
      <c r="C2" s="38"/>
      <c r="D2" s="38"/>
      <c r="E2" s="38"/>
      <c r="F2" s="38"/>
      <c r="G2" s="38"/>
      <c r="H2" s="38"/>
    </row>
    <row r="3" ht="45" customHeight="1" spans="1:8">
      <c r="A3" s="39" t="str">
        <f>"单位名称："&amp;"云南省民族宗教事务委员会机关服务中心"</f>
        <v>单位名称：云南省民族宗教事务委员会机关服务中心</v>
      </c>
      <c r="B3" s="40"/>
      <c r="C3" s="36"/>
      <c r="D3" s="36"/>
      <c r="E3" s="36"/>
      <c r="F3" s="36"/>
      <c r="G3" s="36"/>
      <c r="H3" s="36"/>
    </row>
    <row r="4" ht="18.75" customHeight="1" spans="1:8">
      <c r="A4" s="41" t="s">
        <v>132</v>
      </c>
      <c r="B4" s="41" t="s">
        <v>380</v>
      </c>
      <c r="C4" s="41" t="s">
        <v>381</v>
      </c>
      <c r="D4" s="41" t="s">
        <v>382</v>
      </c>
      <c r="E4" s="41" t="s">
        <v>383</v>
      </c>
      <c r="F4" s="41" t="s">
        <v>384</v>
      </c>
      <c r="G4" s="41"/>
      <c r="H4" s="41"/>
    </row>
    <row r="5" ht="18.75" customHeight="1" spans="1:8">
      <c r="A5" s="41"/>
      <c r="B5" s="41"/>
      <c r="C5" s="41"/>
      <c r="D5" s="41"/>
      <c r="E5" s="41"/>
      <c r="F5" s="41" t="s">
        <v>332</v>
      </c>
      <c r="G5" s="41" t="s">
        <v>385</v>
      </c>
      <c r="H5" s="41" t="s">
        <v>386</v>
      </c>
    </row>
    <row r="6" ht="18.75" customHeight="1" spans="1:8">
      <c r="A6" s="42" t="s">
        <v>115</v>
      </c>
      <c r="B6" s="42" t="s">
        <v>116</v>
      </c>
      <c r="C6" s="42" t="s">
        <v>117</v>
      </c>
      <c r="D6" s="42" t="s">
        <v>118</v>
      </c>
      <c r="E6" s="42" t="s">
        <v>119</v>
      </c>
      <c r="F6" s="42" t="s">
        <v>120</v>
      </c>
      <c r="G6" s="42" t="s">
        <v>387</v>
      </c>
      <c r="H6" s="42" t="s">
        <v>388</v>
      </c>
    </row>
    <row r="7" ht="29.9" customHeight="1" spans="1:8">
      <c r="A7" s="43"/>
      <c r="B7" s="43"/>
      <c r="C7" s="43"/>
      <c r="D7" s="43"/>
      <c r="E7" s="41"/>
      <c r="F7" s="44"/>
      <c r="G7" s="45"/>
      <c r="H7" s="45"/>
    </row>
    <row r="8" ht="20.15" customHeight="1" spans="1:8">
      <c r="A8" s="41" t="s">
        <v>30</v>
      </c>
      <c r="B8" s="41"/>
      <c r="C8" s="41"/>
      <c r="D8" s="41"/>
      <c r="E8" s="41"/>
      <c r="F8" s="44"/>
      <c r="G8" s="45"/>
      <c r="H8" s="45"/>
    </row>
    <row r="9" ht="29" customHeight="1" spans="1:8">
      <c r="A9" s="43" t="s">
        <v>389</v>
      </c>
      <c r="B9" s="43"/>
      <c r="C9" s="43"/>
      <c r="D9" s="43"/>
      <c r="E9" s="43"/>
      <c r="F9" s="46"/>
      <c r="G9" s="47"/>
      <c r="H9" s="47"/>
    </row>
    <row r="10" ht="37" customHeight="1" spans="1:8">
      <c r="A10" s="48" t="s">
        <v>390</v>
      </c>
    </row>
  </sheetData>
  <mergeCells count="10">
    <mergeCell ref="A2:H2"/>
    <mergeCell ref="A3:B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391</v>
      </c>
    </row>
    <row r="2" ht="27.75" customHeight="1" spans="1:11">
      <c r="A2" s="27" t="s">
        <v>392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36" customHeight="1" spans="1:11">
      <c r="A3" s="4" t="str">
        <f>"单位名称："&amp;"云南省民族宗教事务委员会机关服务中心"</f>
        <v>单位名称：云南省民族宗教事务委员会机关服务中心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123</v>
      </c>
    </row>
    <row r="4" ht="21.75" customHeight="1" spans="1:11">
      <c r="A4" s="8" t="s">
        <v>202</v>
      </c>
      <c r="B4" s="8" t="s">
        <v>134</v>
      </c>
      <c r="C4" s="8" t="s">
        <v>203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393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98</v>
      </c>
      <c r="B10" s="32"/>
      <c r="C10" s="33"/>
      <c r="D10" s="33"/>
      <c r="E10" s="33"/>
      <c r="F10" s="33"/>
      <c r="G10" s="34"/>
      <c r="H10" s="22"/>
      <c r="I10" s="22"/>
      <c r="J10" s="22"/>
      <c r="K10" s="22"/>
    </row>
    <row r="11" ht="51" customHeight="1" spans="1:11">
      <c r="A11" s="35" t="s">
        <v>394</v>
      </c>
      <c r="B11" s="35"/>
      <c r="C11" s="35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37.7416666666667" customWidth="1"/>
    <col min="2" max="2" width="30.625" customWidth="1"/>
    <col min="3" max="3" width="39.375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395</v>
      </c>
    </row>
    <row r="2" ht="27.75" customHeight="1" spans="1:7">
      <c r="A2" s="3" t="s">
        <v>396</v>
      </c>
      <c r="B2" s="3"/>
      <c r="C2" s="3"/>
      <c r="D2" s="3"/>
      <c r="E2" s="3"/>
      <c r="F2" s="3"/>
      <c r="G2" s="3"/>
    </row>
    <row r="3" ht="37" customHeight="1" spans="1:7">
      <c r="A3" s="4" t="str">
        <f>"单位名称："&amp;"云南省民族宗教事务委员会机关服务中心"</f>
        <v>单位名称：云南省民族宗教事务委员会机关服务中心</v>
      </c>
      <c r="B3" s="5"/>
      <c r="C3" s="5"/>
      <c r="D3" s="5"/>
      <c r="E3" s="6"/>
      <c r="F3" s="6"/>
      <c r="G3" s="7" t="s">
        <v>123</v>
      </c>
    </row>
    <row r="4" ht="21.75" customHeight="1" spans="1:7">
      <c r="A4" s="8" t="s">
        <v>203</v>
      </c>
      <c r="B4" s="8" t="s">
        <v>202</v>
      </c>
      <c r="C4" s="8" t="s">
        <v>134</v>
      </c>
      <c r="D4" s="9" t="s">
        <v>397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398</v>
      </c>
      <c r="F5" s="9" t="s">
        <v>399</v>
      </c>
      <c r="G5" s="9" t="s">
        <v>400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8" customHeight="1" spans="1:7">
      <c r="A8" s="20" t="s">
        <v>45</v>
      </c>
      <c r="B8" s="21"/>
      <c r="C8" s="21"/>
      <c r="D8" s="20"/>
      <c r="E8" s="22">
        <v>698245.56</v>
      </c>
      <c r="F8" s="22">
        <v>698245.56</v>
      </c>
      <c r="G8" s="22">
        <v>698245.56</v>
      </c>
    </row>
    <row r="9" ht="29.9" customHeight="1" spans="1:7">
      <c r="A9" s="20"/>
      <c r="B9" s="20" t="s">
        <v>401</v>
      </c>
      <c r="C9" s="20" t="s">
        <v>217</v>
      </c>
      <c r="D9" s="20" t="s">
        <v>402</v>
      </c>
      <c r="E9" s="22">
        <v>300000</v>
      </c>
      <c r="F9" s="22">
        <v>300000</v>
      </c>
      <c r="G9" s="22">
        <v>300000</v>
      </c>
    </row>
    <row r="10" ht="29.9" customHeight="1" spans="1:7">
      <c r="A10" s="23"/>
      <c r="B10" s="20" t="s">
        <v>403</v>
      </c>
      <c r="C10" s="20" t="s">
        <v>206</v>
      </c>
      <c r="D10" s="20" t="s">
        <v>402</v>
      </c>
      <c r="E10" s="22">
        <v>197000</v>
      </c>
      <c r="F10" s="22">
        <v>197000</v>
      </c>
      <c r="G10" s="22">
        <v>197000</v>
      </c>
    </row>
    <row r="11" ht="29.9" customHeight="1" spans="1:7">
      <c r="A11" s="23"/>
      <c r="B11" s="20" t="s">
        <v>404</v>
      </c>
      <c r="C11" s="20" t="s">
        <v>222</v>
      </c>
      <c r="D11" s="20" t="s">
        <v>402</v>
      </c>
      <c r="E11" s="22">
        <v>79960</v>
      </c>
      <c r="F11" s="22">
        <v>79960</v>
      </c>
      <c r="G11" s="22">
        <v>79960</v>
      </c>
    </row>
    <row r="12" ht="29.9" customHeight="1" spans="1:7">
      <c r="A12" s="23"/>
      <c r="B12" s="20" t="s">
        <v>404</v>
      </c>
      <c r="C12" s="20" t="s">
        <v>214</v>
      </c>
      <c r="D12" s="20" t="s">
        <v>402</v>
      </c>
      <c r="E12" s="22">
        <v>121285.56</v>
      </c>
      <c r="F12" s="22">
        <v>121285.56</v>
      </c>
      <c r="G12" s="22">
        <v>121285.56</v>
      </c>
    </row>
    <row r="13" ht="18.75" customHeight="1" spans="1:7">
      <c r="A13" s="24" t="s">
        <v>30</v>
      </c>
      <c r="B13" s="25" t="s">
        <v>405</v>
      </c>
      <c r="C13" s="25"/>
      <c r="D13" s="26"/>
      <c r="E13" s="22">
        <v>698245.56</v>
      </c>
      <c r="F13" s="22">
        <v>698245.56</v>
      </c>
      <c r="G13" s="22">
        <v>698245.56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16" sqref="B16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64"/>
      <c r="J1" s="165"/>
      <c r="R1" s="2" t="s">
        <v>26</v>
      </c>
    </row>
    <row r="2" ht="36" customHeight="1" spans="1:19">
      <c r="A2" s="166" t="s">
        <v>27</v>
      </c>
      <c r="B2" s="27"/>
      <c r="C2" s="27"/>
      <c r="D2" s="27"/>
      <c r="E2" s="27"/>
      <c r="F2" s="27"/>
      <c r="G2" s="27"/>
      <c r="H2" s="27"/>
      <c r="I2" s="27"/>
      <c r="J2" s="51"/>
      <c r="K2" s="27"/>
      <c r="L2" s="27"/>
      <c r="M2" s="27"/>
      <c r="N2" s="27"/>
      <c r="O2" s="27"/>
      <c r="P2" s="27"/>
      <c r="Q2" s="27"/>
      <c r="R2" s="27"/>
      <c r="S2" s="27"/>
    </row>
    <row r="3" ht="24" customHeight="1" spans="1:19">
      <c r="A3" s="109" t="str">
        <f>"单位名称："&amp;"云南省民族宗教事务委员会机关服务中心"</f>
        <v>单位名称：云南省民族宗教事务委员会机关服务中心</v>
      </c>
      <c r="B3" s="6"/>
      <c r="C3" s="6"/>
      <c r="D3" s="6"/>
      <c r="E3" s="6"/>
      <c r="F3" s="6"/>
      <c r="G3" s="6"/>
      <c r="H3" s="6"/>
      <c r="I3" s="6"/>
      <c r="J3" s="167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68" t="s">
        <v>28</v>
      </c>
      <c r="B4" s="169" t="s">
        <v>29</v>
      </c>
      <c r="C4" s="169" t="s">
        <v>30</v>
      </c>
      <c r="D4" s="170" t="s">
        <v>31</v>
      </c>
      <c r="E4" s="171"/>
      <c r="F4" s="171"/>
      <c r="G4" s="171"/>
      <c r="H4" s="171"/>
      <c r="I4" s="171"/>
      <c r="J4" s="172"/>
      <c r="K4" s="171"/>
      <c r="L4" s="171"/>
      <c r="M4" s="171"/>
      <c r="N4" s="173"/>
      <c r="O4" s="173" t="s">
        <v>20</v>
      </c>
      <c r="P4" s="173"/>
      <c r="Q4" s="173"/>
      <c r="R4" s="173"/>
      <c r="S4" s="173"/>
    </row>
    <row r="5" ht="18" customHeight="1" spans="1:19">
      <c r="A5" s="174"/>
      <c r="B5" s="175"/>
      <c r="C5" s="175"/>
      <c r="D5" s="175" t="s">
        <v>32</v>
      </c>
      <c r="E5" s="175" t="s">
        <v>33</v>
      </c>
      <c r="F5" s="175" t="s">
        <v>34</v>
      </c>
      <c r="G5" s="175" t="s">
        <v>35</v>
      </c>
      <c r="H5" s="175" t="s">
        <v>36</v>
      </c>
      <c r="I5" s="176" t="s">
        <v>37</v>
      </c>
      <c r="J5" s="177"/>
      <c r="K5" s="176" t="s">
        <v>38</v>
      </c>
      <c r="L5" s="176" t="s">
        <v>39</v>
      </c>
      <c r="M5" s="176" t="s">
        <v>40</v>
      </c>
      <c r="N5" s="178" t="s">
        <v>41</v>
      </c>
      <c r="O5" s="179" t="s">
        <v>32</v>
      </c>
      <c r="P5" s="179" t="s">
        <v>33</v>
      </c>
      <c r="Q5" s="179" t="s">
        <v>34</v>
      </c>
      <c r="R5" s="179" t="s">
        <v>35</v>
      </c>
      <c r="S5" s="179" t="s">
        <v>42</v>
      </c>
    </row>
    <row r="6" ht="29.25" customHeight="1" spans="1:19">
      <c r="A6" s="180"/>
      <c r="B6" s="181"/>
      <c r="C6" s="181"/>
      <c r="D6" s="181"/>
      <c r="E6" s="181"/>
      <c r="F6" s="181"/>
      <c r="G6" s="181"/>
      <c r="H6" s="181"/>
      <c r="I6" s="182" t="s">
        <v>32</v>
      </c>
      <c r="J6" s="182" t="s">
        <v>43</v>
      </c>
      <c r="K6" s="182" t="s">
        <v>38</v>
      </c>
      <c r="L6" s="182" t="s">
        <v>39</v>
      </c>
      <c r="M6" s="182" t="s">
        <v>40</v>
      </c>
      <c r="N6" s="182" t="s">
        <v>41</v>
      </c>
      <c r="O6" s="182"/>
      <c r="P6" s="182"/>
      <c r="Q6" s="182"/>
      <c r="R6" s="182"/>
      <c r="S6" s="182"/>
    </row>
    <row r="7" ht="16.5" customHeight="1" spans="1:19">
      <c r="A7" s="148">
        <v>1</v>
      </c>
      <c r="B7" s="19">
        <v>2</v>
      </c>
      <c r="C7" s="19">
        <v>3</v>
      </c>
      <c r="D7" s="19">
        <v>4</v>
      </c>
      <c r="E7" s="148">
        <v>5</v>
      </c>
      <c r="F7" s="19">
        <v>6</v>
      </c>
      <c r="G7" s="19">
        <v>7</v>
      </c>
      <c r="H7" s="148">
        <v>8</v>
      </c>
      <c r="I7" s="19">
        <v>9</v>
      </c>
      <c r="J7" s="29">
        <v>10</v>
      </c>
      <c r="K7" s="29">
        <v>11</v>
      </c>
      <c r="L7" s="183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3941707.65</v>
      </c>
      <c r="D8" s="138">
        <v>3941707.65</v>
      </c>
      <c r="E8" s="103">
        <v>3939406.72</v>
      </c>
      <c r="F8" s="103"/>
      <c r="G8" s="103"/>
      <c r="H8" s="103"/>
      <c r="I8" s="103">
        <v>2300.93</v>
      </c>
      <c r="J8" s="103"/>
      <c r="K8" s="103"/>
      <c r="L8" s="103"/>
      <c r="M8" s="103"/>
      <c r="N8" s="103">
        <v>2300.93</v>
      </c>
      <c r="O8" s="103"/>
      <c r="P8" s="103"/>
      <c r="Q8" s="103"/>
      <c r="R8" s="103"/>
      <c r="S8" s="103"/>
    </row>
    <row r="9" ht="16.5" customHeight="1" spans="1:19">
      <c r="A9" s="184" t="s">
        <v>30</v>
      </c>
      <c r="B9" s="185"/>
      <c r="C9" s="138">
        <v>3941707.65</v>
      </c>
      <c r="D9" s="138">
        <v>3941707.65</v>
      </c>
      <c r="E9" s="103">
        <v>3939406.72</v>
      </c>
      <c r="F9" s="103"/>
      <c r="G9" s="103"/>
      <c r="H9" s="103"/>
      <c r="I9" s="103">
        <v>2300.93</v>
      </c>
      <c r="J9" s="103"/>
      <c r="K9" s="103"/>
      <c r="L9" s="103"/>
      <c r="M9" s="103"/>
      <c r="N9" s="103">
        <v>2300.93</v>
      </c>
      <c r="O9" s="103"/>
      <c r="P9" s="103"/>
      <c r="Q9" s="103"/>
      <c r="R9" s="103"/>
      <c r="S9" s="10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A3:L3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6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24" customHeight="1" spans="1:15">
      <c r="A3" s="117" t="str">
        <f>"单位名称："&amp;"云南省民族宗教事务委员会机关服务中心"</f>
        <v>单位名称：云南省民族宗教事务委员会机关服务中心</v>
      </c>
      <c r="B3" s="118"/>
      <c r="C3" s="68"/>
      <c r="D3" s="68"/>
      <c r="E3" s="68"/>
      <c r="F3" s="68"/>
      <c r="G3" s="6"/>
      <c r="H3" s="68"/>
      <c r="I3" s="68"/>
      <c r="J3" s="6"/>
      <c r="K3" s="68"/>
      <c r="L3" s="68"/>
      <c r="M3" s="6"/>
      <c r="N3" s="6"/>
      <c r="O3" s="119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72" t="s">
        <v>33</v>
      </c>
      <c r="E4" s="72"/>
      <c r="F4" s="72"/>
      <c r="G4" s="163" t="s">
        <v>34</v>
      </c>
      <c r="H4" s="9" t="s">
        <v>35</v>
      </c>
      <c r="I4" s="9" t="s">
        <v>50</v>
      </c>
      <c r="J4" s="10" t="s">
        <v>51</v>
      </c>
      <c r="K4" s="88" t="s">
        <v>52</v>
      </c>
      <c r="L4" s="88" t="s">
        <v>53</v>
      </c>
      <c r="M4" s="88" t="s">
        <v>54</v>
      </c>
      <c r="N4" s="88" t="s">
        <v>55</v>
      </c>
      <c r="O4" s="91" t="s">
        <v>56</v>
      </c>
    </row>
    <row r="5" ht="30" customHeight="1" spans="1:15">
      <c r="A5" s="18"/>
      <c r="B5" s="18"/>
      <c r="C5" s="18"/>
      <c r="D5" s="72" t="s">
        <v>32</v>
      </c>
      <c r="E5" s="72" t="s">
        <v>57</v>
      </c>
      <c r="F5" s="72" t="s">
        <v>58</v>
      </c>
      <c r="G5" s="18"/>
      <c r="H5" s="18"/>
      <c r="I5" s="18"/>
      <c r="J5" s="72" t="s">
        <v>32</v>
      </c>
      <c r="K5" s="99" t="s">
        <v>52</v>
      </c>
      <c r="L5" s="99" t="s">
        <v>53</v>
      </c>
      <c r="M5" s="99" t="s">
        <v>54</v>
      </c>
      <c r="N5" s="99" t="s">
        <v>55</v>
      </c>
      <c r="O5" s="99" t="s">
        <v>56</v>
      </c>
    </row>
    <row r="6" ht="16.5" customHeight="1" spans="1:15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72">
        <v>15</v>
      </c>
    </row>
    <row r="7" ht="20.25" customHeight="1" spans="1:15">
      <c r="A7" s="30" t="s">
        <v>59</v>
      </c>
      <c r="B7" s="30" t="s">
        <v>60</v>
      </c>
      <c r="C7" s="138">
        <v>3271168.54</v>
      </c>
      <c r="D7" s="138">
        <v>3268867.61</v>
      </c>
      <c r="E7" s="138">
        <v>2570622.05</v>
      </c>
      <c r="F7" s="138">
        <v>698245.56</v>
      </c>
      <c r="G7" s="103"/>
      <c r="H7" s="138"/>
      <c r="I7" s="138"/>
      <c r="J7" s="138">
        <v>2300.93</v>
      </c>
      <c r="K7" s="138"/>
      <c r="L7" s="138"/>
      <c r="M7" s="103"/>
      <c r="N7" s="138"/>
      <c r="O7" s="138">
        <v>2300.93</v>
      </c>
    </row>
    <row r="8" ht="20.25" customHeight="1" spans="1:15">
      <c r="A8" s="146" t="s">
        <v>61</v>
      </c>
      <c r="B8" s="146" t="s">
        <v>62</v>
      </c>
      <c r="C8" s="138">
        <v>2891208.54</v>
      </c>
      <c r="D8" s="138">
        <v>2888907.61</v>
      </c>
      <c r="E8" s="138">
        <v>2570622.05</v>
      </c>
      <c r="F8" s="138">
        <v>318285.56</v>
      </c>
      <c r="G8" s="103"/>
      <c r="H8" s="138"/>
      <c r="I8" s="138"/>
      <c r="J8" s="138">
        <v>2300.93</v>
      </c>
      <c r="K8" s="138"/>
      <c r="L8" s="138"/>
      <c r="M8" s="103"/>
      <c r="N8" s="138"/>
      <c r="O8" s="138">
        <v>2300.93</v>
      </c>
    </row>
    <row r="9" ht="20.25" customHeight="1" spans="1:15">
      <c r="A9" s="147" t="s">
        <v>63</v>
      </c>
      <c r="B9" s="147" t="s">
        <v>64</v>
      </c>
      <c r="C9" s="138">
        <v>2779922.98</v>
      </c>
      <c r="D9" s="138">
        <v>2777622.05</v>
      </c>
      <c r="E9" s="138">
        <v>2570622.05</v>
      </c>
      <c r="F9" s="138">
        <v>207000</v>
      </c>
      <c r="G9" s="103"/>
      <c r="H9" s="138"/>
      <c r="I9" s="138"/>
      <c r="J9" s="138">
        <v>2300.93</v>
      </c>
      <c r="K9" s="138"/>
      <c r="L9" s="138"/>
      <c r="M9" s="103"/>
      <c r="N9" s="138"/>
      <c r="O9" s="138">
        <v>2300.93</v>
      </c>
    </row>
    <row r="10" ht="20.25" customHeight="1" spans="1:15">
      <c r="A10" s="147" t="s">
        <v>65</v>
      </c>
      <c r="B10" s="147" t="s">
        <v>66</v>
      </c>
      <c r="C10" s="138">
        <v>111285.56</v>
      </c>
      <c r="D10" s="138">
        <v>111285.56</v>
      </c>
      <c r="E10" s="138"/>
      <c r="F10" s="138">
        <v>111285.56</v>
      </c>
      <c r="G10" s="103"/>
      <c r="H10" s="138"/>
      <c r="I10" s="138"/>
      <c r="J10" s="138"/>
      <c r="K10" s="138"/>
      <c r="L10" s="138"/>
      <c r="M10" s="103"/>
      <c r="N10" s="138"/>
      <c r="O10" s="138"/>
    </row>
    <row r="11" ht="20.25" customHeight="1" spans="1:15">
      <c r="A11" s="146" t="s">
        <v>67</v>
      </c>
      <c r="B11" s="146" t="s">
        <v>68</v>
      </c>
      <c r="C11" s="138">
        <v>379960</v>
      </c>
      <c r="D11" s="138">
        <v>379960</v>
      </c>
      <c r="E11" s="138"/>
      <c r="F11" s="138">
        <v>379960</v>
      </c>
      <c r="G11" s="103"/>
      <c r="H11" s="138"/>
      <c r="I11" s="138"/>
      <c r="J11" s="138"/>
      <c r="K11" s="138"/>
      <c r="L11" s="138"/>
      <c r="M11" s="103"/>
      <c r="N11" s="138"/>
      <c r="O11" s="138"/>
    </row>
    <row r="12" ht="20.25" customHeight="1" spans="1:15">
      <c r="A12" s="147" t="s">
        <v>69</v>
      </c>
      <c r="B12" s="147" t="s">
        <v>70</v>
      </c>
      <c r="C12" s="138">
        <v>379960</v>
      </c>
      <c r="D12" s="138">
        <v>379960</v>
      </c>
      <c r="E12" s="138"/>
      <c r="F12" s="138">
        <v>379960</v>
      </c>
      <c r="G12" s="103"/>
      <c r="H12" s="138"/>
      <c r="I12" s="138"/>
      <c r="J12" s="138"/>
      <c r="K12" s="138"/>
      <c r="L12" s="138"/>
      <c r="M12" s="103"/>
      <c r="N12" s="138"/>
      <c r="O12" s="138"/>
    </row>
    <row r="13" ht="20.25" customHeight="1" spans="1:15">
      <c r="A13" s="30" t="s">
        <v>71</v>
      </c>
      <c r="B13" s="30" t="s">
        <v>72</v>
      </c>
      <c r="C13" s="138">
        <v>252331.03</v>
      </c>
      <c r="D13" s="138">
        <v>252331.03</v>
      </c>
      <c r="E13" s="138">
        <v>252331.03</v>
      </c>
      <c r="F13" s="138"/>
      <c r="G13" s="103"/>
      <c r="H13" s="138"/>
      <c r="I13" s="138"/>
      <c r="J13" s="138"/>
      <c r="K13" s="138"/>
      <c r="L13" s="138"/>
      <c r="M13" s="103"/>
      <c r="N13" s="138"/>
      <c r="O13" s="138"/>
    </row>
    <row r="14" ht="20.25" customHeight="1" spans="1:15">
      <c r="A14" s="146" t="s">
        <v>73</v>
      </c>
      <c r="B14" s="146" t="s">
        <v>74</v>
      </c>
      <c r="C14" s="138">
        <v>242657.5</v>
      </c>
      <c r="D14" s="138">
        <v>242657.5</v>
      </c>
      <c r="E14" s="138">
        <v>242657.5</v>
      </c>
      <c r="F14" s="138"/>
      <c r="G14" s="103"/>
      <c r="H14" s="138"/>
      <c r="I14" s="138"/>
      <c r="J14" s="138"/>
      <c r="K14" s="138"/>
      <c r="L14" s="138"/>
      <c r="M14" s="103"/>
      <c r="N14" s="138"/>
      <c r="O14" s="138"/>
    </row>
    <row r="15" ht="20.25" customHeight="1" spans="1:15">
      <c r="A15" s="147" t="s">
        <v>75</v>
      </c>
      <c r="B15" s="147" t="s">
        <v>76</v>
      </c>
      <c r="C15" s="138">
        <v>5400</v>
      </c>
      <c r="D15" s="138">
        <v>5400</v>
      </c>
      <c r="E15" s="138">
        <v>5400</v>
      </c>
      <c r="F15" s="138"/>
      <c r="G15" s="103"/>
      <c r="H15" s="138"/>
      <c r="I15" s="138"/>
      <c r="J15" s="138"/>
      <c r="K15" s="138"/>
      <c r="L15" s="138"/>
      <c r="M15" s="103"/>
      <c r="N15" s="138"/>
      <c r="O15" s="138"/>
    </row>
    <row r="16" ht="20.25" customHeight="1" spans="1:15">
      <c r="A16" s="147" t="s">
        <v>77</v>
      </c>
      <c r="B16" s="147" t="s">
        <v>78</v>
      </c>
      <c r="C16" s="138">
        <v>237257.5</v>
      </c>
      <c r="D16" s="138">
        <v>237257.5</v>
      </c>
      <c r="E16" s="138">
        <v>237257.5</v>
      </c>
      <c r="F16" s="138"/>
      <c r="G16" s="103"/>
      <c r="H16" s="138"/>
      <c r="I16" s="138"/>
      <c r="J16" s="138"/>
      <c r="K16" s="138"/>
      <c r="L16" s="138"/>
      <c r="M16" s="103"/>
      <c r="N16" s="138"/>
      <c r="O16" s="138"/>
    </row>
    <row r="17" ht="20.25" customHeight="1" spans="1:15">
      <c r="A17" s="146" t="s">
        <v>79</v>
      </c>
      <c r="B17" s="146" t="s">
        <v>80</v>
      </c>
      <c r="C17" s="138">
        <v>9673.53</v>
      </c>
      <c r="D17" s="138">
        <v>9673.53</v>
      </c>
      <c r="E17" s="138">
        <v>9673.53</v>
      </c>
      <c r="F17" s="138"/>
      <c r="G17" s="103"/>
      <c r="H17" s="138"/>
      <c r="I17" s="138"/>
      <c r="J17" s="138"/>
      <c r="K17" s="138"/>
      <c r="L17" s="138"/>
      <c r="M17" s="103"/>
      <c r="N17" s="138"/>
      <c r="O17" s="138"/>
    </row>
    <row r="18" ht="20.25" customHeight="1" spans="1:15">
      <c r="A18" s="147" t="s">
        <v>81</v>
      </c>
      <c r="B18" s="147" t="s">
        <v>80</v>
      </c>
      <c r="C18" s="138">
        <v>9673.53</v>
      </c>
      <c r="D18" s="138">
        <v>9673.53</v>
      </c>
      <c r="E18" s="138">
        <v>9673.53</v>
      </c>
      <c r="F18" s="138"/>
      <c r="G18" s="103"/>
      <c r="H18" s="138"/>
      <c r="I18" s="138"/>
      <c r="J18" s="138"/>
      <c r="K18" s="138"/>
      <c r="L18" s="138"/>
      <c r="M18" s="103"/>
      <c r="N18" s="138"/>
      <c r="O18" s="138"/>
    </row>
    <row r="19" ht="20.25" customHeight="1" spans="1:15">
      <c r="A19" s="30" t="s">
        <v>82</v>
      </c>
      <c r="B19" s="30" t="s">
        <v>83</v>
      </c>
      <c r="C19" s="138">
        <v>244549.59</v>
      </c>
      <c r="D19" s="138">
        <v>244549.59</v>
      </c>
      <c r="E19" s="138">
        <v>244549.59</v>
      </c>
      <c r="F19" s="138"/>
      <c r="G19" s="103"/>
      <c r="H19" s="138"/>
      <c r="I19" s="138"/>
      <c r="J19" s="138"/>
      <c r="K19" s="138"/>
      <c r="L19" s="138"/>
      <c r="M19" s="103"/>
      <c r="N19" s="138"/>
      <c r="O19" s="138"/>
    </row>
    <row r="20" ht="20.25" customHeight="1" spans="1:15">
      <c r="A20" s="146" t="s">
        <v>84</v>
      </c>
      <c r="B20" s="146" t="s">
        <v>85</v>
      </c>
      <c r="C20" s="138">
        <v>244549.59</v>
      </c>
      <c r="D20" s="138">
        <v>244549.59</v>
      </c>
      <c r="E20" s="138">
        <v>244549.59</v>
      </c>
      <c r="F20" s="138"/>
      <c r="G20" s="103"/>
      <c r="H20" s="138"/>
      <c r="I20" s="138"/>
      <c r="J20" s="138"/>
      <c r="K20" s="138"/>
      <c r="L20" s="138"/>
      <c r="M20" s="103"/>
      <c r="N20" s="138"/>
      <c r="O20" s="138"/>
    </row>
    <row r="21" ht="20.25" customHeight="1" spans="1:15">
      <c r="A21" s="147" t="s">
        <v>86</v>
      </c>
      <c r="B21" s="147" t="s">
        <v>87</v>
      </c>
      <c r="C21" s="138">
        <v>148285.94</v>
      </c>
      <c r="D21" s="138">
        <v>148285.94</v>
      </c>
      <c r="E21" s="138">
        <v>148285.94</v>
      </c>
      <c r="F21" s="138"/>
      <c r="G21" s="103"/>
      <c r="H21" s="138"/>
      <c r="I21" s="138"/>
      <c r="J21" s="138"/>
      <c r="K21" s="138"/>
      <c r="L21" s="138"/>
      <c r="M21" s="103"/>
      <c r="N21" s="138"/>
      <c r="O21" s="138"/>
    </row>
    <row r="22" ht="20.25" customHeight="1" spans="1:15">
      <c r="A22" s="147" t="s">
        <v>88</v>
      </c>
      <c r="B22" s="147" t="s">
        <v>89</v>
      </c>
      <c r="C22" s="138">
        <v>86845.15</v>
      </c>
      <c r="D22" s="138">
        <v>86845.15</v>
      </c>
      <c r="E22" s="138">
        <v>86845.15</v>
      </c>
      <c r="F22" s="138"/>
      <c r="G22" s="103"/>
      <c r="H22" s="138"/>
      <c r="I22" s="138"/>
      <c r="J22" s="138"/>
      <c r="K22" s="138"/>
      <c r="L22" s="138"/>
      <c r="M22" s="103"/>
      <c r="N22" s="138"/>
      <c r="O22" s="138"/>
    </row>
    <row r="23" ht="20.25" customHeight="1" spans="1:15">
      <c r="A23" s="147" t="s">
        <v>90</v>
      </c>
      <c r="B23" s="147" t="s">
        <v>91</v>
      </c>
      <c r="C23" s="138">
        <v>9418.5</v>
      </c>
      <c r="D23" s="138">
        <v>9418.5</v>
      </c>
      <c r="E23" s="138">
        <v>9418.5</v>
      </c>
      <c r="F23" s="138"/>
      <c r="G23" s="103"/>
      <c r="H23" s="138"/>
      <c r="I23" s="138"/>
      <c r="J23" s="138"/>
      <c r="K23" s="138"/>
      <c r="L23" s="138"/>
      <c r="M23" s="103"/>
      <c r="N23" s="138"/>
      <c r="O23" s="138"/>
    </row>
    <row r="24" ht="20.25" customHeight="1" spans="1:15">
      <c r="A24" s="30" t="s">
        <v>92</v>
      </c>
      <c r="B24" s="30" t="s">
        <v>93</v>
      </c>
      <c r="C24" s="138">
        <v>173658.49</v>
      </c>
      <c r="D24" s="138">
        <v>173658.49</v>
      </c>
      <c r="E24" s="138">
        <v>173658.49</v>
      </c>
      <c r="F24" s="138"/>
      <c r="G24" s="103"/>
      <c r="H24" s="138"/>
      <c r="I24" s="138"/>
      <c r="J24" s="138"/>
      <c r="K24" s="138"/>
      <c r="L24" s="138"/>
      <c r="M24" s="103"/>
      <c r="N24" s="138"/>
      <c r="O24" s="138"/>
    </row>
    <row r="25" ht="20.25" customHeight="1" spans="1:15">
      <c r="A25" s="146" t="s">
        <v>94</v>
      </c>
      <c r="B25" s="146" t="s">
        <v>95</v>
      </c>
      <c r="C25" s="138">
        <v>173658.49</v>
      </c>
      <c r="D25" s="138">
        <v>173658.49</v>
      </c>
      <c r="E25" s="138">
        <v>173658.49</v>
      </c>
      <c r="F25" s="138"/>
      <c r="G25" s="103"/>
      <c r="H25" s="138"/>
      <c r="I25" s="138"/>
      <c r="J25" s="138"/>
      <c r="K25" s="138"/>
      <c r="L25" s="138"/>
      <c r="M25" s="103"/>
      <c r="N25" s="138"/>
      <c r="O25" s="138"/>
    </row>
    <row r="26" ht="20.25" customHeight="1" spans="1:15">
      <c r="A26" s="147" t="s">
        <v>96</v>
      </c>
      <c r="B26" s="147" t="s">
        <v>97</v>
      </c>
      <c r="C26" s="138">
        <v>173658.49</v>
      </c>
      <c r="D26" s="138">
        <v>173658.49</v>
      </c>
      <c r="E26" s="138">
        <v>173658.49</v>
      </c>
      <c r="F26" s="138"/>
      <c r="G26" s="103"/>
      <c r="H26" s="138"/>
      <c r="I26" s="138"/>
      <c r="J26" s="138"/>
      <c r="K26" s="138"/>
      <c r="L26" s="138"/>
      <c r="M26" s="103"/>
      <c r="N26" s="138"/>
      <c r="O26" s="138"/>
    </row>
    <row r="27" ht="17.25" customHeight="1" spans="1:15">
      <c r="A27" s="120" t="s">
        <v>98</v>
      </c>
      <c r="B27" s="121" t="s">
        <v>98</v>
      </c>
      <c r="C27" s="138">
        <v>3941707.65</v>
      </c>
      <c r="D27" s="138">
        <v>3939406.72</v>
      </c>
      <c r="E27" s="138">
        <v>3241161.16</v>
      </c>
      <c r="F27" s="138">
        <v>698245.56</v>
      </c>
      <c r="G27" s="103"/>
      <c r="H27" s="138"/>
      <c r="I27" s="138"/>
      <c r="J27" s="138">
        <v>2300.93</v>
      </c>
      <c r="K27" s="138"/>
      <c r="L27" s="138"/>
      <c r="M27" s="103"/>
      <c r="N27" s="138"/>
      <c r="O27" s="138">
        <v>2300.93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8" t="s">
        <v>99</v>
      </c>
    </row>
    <row r="2" ht="31.5" customHeight="1" spans="1:4">
      <c r="A2" s="50" t="s">
        <v>100</v>
      </c>
      <c r="B2" s="150"/>
      <c r="C2" s="150"/>
      <c r="D2" s="150"/>
    </row>
    <row r="3" ht="31" customHeight="1" spans="1:4">
      <c r="A3" s="4" t="str">
        <f>"单位名称："&amp;"云南省民族宗教事务委员会机关服务中心"</f>
        <v>单位名称：云南省民族宗教事务委员会机关服务中心</v>
      </c>
      <c r="B3" s="151"/>
      <c r="C3" s="151"/>
      <c r="D3" s="110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52" t="s">
        <v>6</v>
      </c>
      <c r="C5" s="15" t="s">
        <v>101</v>
      </c>
      <c r="D5" s="152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53" t="s">
        <v>102</v>
      </c>
      <c r="B7" s="154">
        <v>3939406.72</v>
      </c>
      <c r="C7" s="155" t="s">
        <v>103</v>
      </c>
      <c r="D7" s="154">
        <v>3939406.72</v>
      </c>
    </row>
    <row r="8" ht="29.15" customHeight="1" spans="1:4">
      <c r="A8" s="156" t="s">
        <v>104</v>
      </c>
      <c r="B8" s="103">
        <v>3939406.72</v>
      </c>
      <c r="C8" s="23" t="str">
        <f>"（一）"&amp;"一般公共服务支出"</f>
        <v>（一）一般公共服务支出</v>
      </c>
      <c r="D8" s="103">
        <v>3268867.61</v>
      </c>
    </row>
    <row r="9" ht="29.15" customHeight="1" spans="1:4">
      <c r="A9" s="156" t="s">
        <v>105</v>
      </c>
      <c r="B9" s="103"/>
      <c r="C9" s="23" t="str">
        <f>"（二）"&amp;"社会保障和就业支出"</f>
        <v>（二）社会保障和就业支出</v>
      </c>
      <c r="D9" s="103">
        <v>252331.03</v>
      </c>
    </row>
    <row r="10" ht="29.15" customHeight="1" spans="1:4">
      <c r="A10" s="156" t="s">
        <v>106</v>
      </c>
      <c r="B10" s="103"/>
      <c r="C10" s="23" t="str">
        <f>"（三）"&amp;"卫生健康支出"</f>
        <v>（三）卫生健康支出</v>
      </c>
      <c r="D10" s="103">
        <v>244549.59</v>
      </c>
    </row>
    <row r="11" ht="29.15" customHeight="1" spans="1:4">
      <c r="A11" s="157" t="s">
        <v>107</v>
      </c>
      <c r="B11" s="158"/>
      <c r="C11" s="23" t="str">
        <f>"（四）"&amp;"住房保障支出"</f>
        <v>（四）住房保障支出</v>
      </c>
      <c r="D11" s="103">
        <v>173658.49</v>
      </c>
    </row>
    <row r="12" ht="29.15" customHeight="1" spans="1:4">
      <c r="A12" s="156" t="s">
        <v>104</v>
      </c>
      <c r="B12" s="138"/>
      <c r="C12" s="159"/>
      <c r="D12" s="158"/>
    </row>
    <row r="13" ht="29.15" customHeight="1" spans="1:4">
      <c r="A13" s="160" t="s">
        <v>105</v>
      </c>
      <c r="B13" s="138"/>
      <c r="C13" s="159"/>
      <c r="D13" s="158"/>
    </row>
    <row r="14" ht="29.15" customHeight="1" spans="1:4">
      <c r="A14" s="160" t="s">
        <v>106</v>
      </c>
      <c r="B14" s="158"/>
      <c r="C14" s="159"/>
      <c r="D14" s="158"/>
    </row>
    <row r="15" ht="29.15" customHeight="1" spans="1:4">
      <c r="A15" s="161"/>
      <c r="B15" s="158"/>
      <c r="C15" s="162" t="s">
        <v>108</v>
      </c>
      <c r="D15" s="158"/>
    </row>
    <row r="16" ht="29.15" customHeight="1" spans="1:4">
      <c r="A16" s="161" t="s">
        <v>109</v>
      </c>
      <c r="B16" s="158">
        <v>3939406.72</v>
      </c>
      <c r="C16" s="159" t="s">
        <v>25</v>
      </c>
      <c r="D16" s="158">
        <v>3939406.72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24"/>
      <c r="F1" s="65"/>
      <c r="G1" s="65" t="s">
        <v>110</v>
      </c>
    </row>
    <row r="2" ht="39" customHeight="1" spans="1:7">
      <c r="A2" s="3" t="s">
        <v>111</v>
      </c>
      <c r="B2" s="3"/>
      <c r="C2" s="3"/>
      <c r="D2" s="3"/>
      <c r="E2" s="3"/>
      <c r="F2" s="3"/>
      <c r="G2" s="3"/>
    </row>
    <row r="3" ht="36" customHeight="1" spans="1:7">
      <c r="A3" s="4" t="str">
        <f>"单位名称："&amp;"云南省民族宗教事务委员会机关服务中心"</f>
        <v>单位名称：云南省民族宗教事务委员会机关服务中心</v>
      </c>
      <c r="F3" s="119"/>
      <c r="G3" s="119" t="s">
        <v>2</v>
      </c>
    </row>
    <row r="4" ht="20.25" customHeight="1" spans="1:7">
      <c r="A4" s="140" t="s">
        <v>112</v>
      </c>
      <c r="B4" s="141"/>
      <c r="C4" s="142" t="s">
        <v>30</v>
      </c>
      <c r="D4" s="11" t="s">
        <v>57</v>
      </c>
      <c r="E4" s="11"/>
      <c r="F4" s="12"/>
      <c r="G4" s="142" t="s">
        <v>58</v>
      </c>
    </row>
    <row r="5" ht="20.25" customHeight="1" spans="1:7">
      <c r="A5" s="143" t="s">
        <v>48</v>
      </c>
      <c r="B5" s="144" t="s">
        <v>49</v>
      </c>
      <c r="C5" s="111"/>
      <c r="D5" s="111" t="s">
        <v>32</v>
      </c>
      <c r="E5" s="111" t="s">
        <v>113</v>
      </c>
      <c r="F5" s="111" t="s">
        <v>114</v>
      </c>
      <c r="G5" s="111"/>
    </row>
    <row r="6" ht="13.5" customHeight="1" spans="1:7">
      <c r="A6" s="145" t="s">
        <v>115</v>
      </c>
      <c r="B6" s="145" t="s">
        <v>116</v>
      </c>
      <c r="C6" s="145" t="s">
        <v>117</v>
      </c>
      <c r="D6" s="72"/>
      <c r="E6" s="145" t="s">
        <v>118</v>
      </c>
      <c r="F6" s="145" t="s">
        <v>119</v>
      </c>
      <c r="G6" s="145" t="s">
        <v>120</v>
      </c>
    </row>
    <row r="7" ht="18" customHeight="1" spans="1:7">
      <c r="A7" s="30" t="s">
        <v>59</v>
      </c>
      <c r="B7" s="30" t="s">
        <v>60</v>
      </c>
      <c r="C7" s="22">
        <v>3268867.61</v>
      </c>
      <c r="D7" s="22">
        <v>2570622.05</v>
      </c>
      <c r="E7" s="22">
        <v>2361076.88</v>
      </c>
      <c r="F7" s="22">
        <v>209545.17</v>
      </c>
      <c r="G7" s="22">
        <v>698245.56</v>
      </c>
    </row>
    <row r="8" ht="18" customHeight="1" spans="1:7">
      <c r="A8" s="30" t="s">
        <v>61</v>
      </c>
      <c r="B8" s="146" t="s">
        <v>62</v>
      </c>
      <c r="C8" s="22">
        <v>2888907.61</v>
      </c>
      <c r="D8" s="22">
        <v>2570622.05</v>
      </c>
      <c r="E8" s="22">
        <v>2361076.88</v>
      </c>
      <c r="F8" s="22">
        <v>209545.17</v>
      </c>
      <c r="G8" s="22">
        <v>318285.56</v>
      </c>
    </row>
    <row r="9" ht="18" customHeight="1" spans="1:7">
      <c r="A9" s="30" t="s">
        <v>63</v>
      </c>
      <c r="B9" s="147" t="s">
        <v>64</v>
      </c>
      <c r="C9" s="22">
        <v>2777622.05</v>
      </c>
      <c r="D9" s="22">
        <v>2570622.05</v>
      </c>
      <c r="E9" s="22">
        <v>2361076.88</v>
      </c>
      <c r="F9" s="22">
        <v>209545.17</v>
      </c>
      <c r="G9" s="22">
        <v>207000</v>
      </c>
    </row>
    <row r="10" ht="18" customHeight="1" spans="1:7">
      <c r="A10" s="30" t="s">
        <v>65</v>
      </c>
      <c r="B10" s="147" t="s">
        <v>66</v>
      </c>
      <c r="C10" s="22">
        <v>111285.56</v>
      </c>
      <c r="D10" s="22"/>
      <c r="E10" s="22"/>
      <c r="F10" s="22"/>
      <c r="G10" s="22">
        <v>111285.56</v>
      </c>
    </row>
    <row r="11" ht="18" customHeight="1" spans="1:7">
      <c r="A11" s="30" t="s">
        <v>67</v>
      </c>
      <c r="B11" s="146" t="s">
        <v>68</v>
      </c>
      <c r="C11" s="22">
        <v>379960</v>
      </c>
      <c r="D11" s="22"/>
      <c r="E11" s="22"/>
      <c r="F11" s="22"/>
      <c r="G11" s="22">
        <v>379960</v>
      </c>
    </row>
    <row r="12" ht="18" customHeight="1" spans="1:7">
      <c r="A12" s="30" t="s">
        <v>69</v>
      </c>
      <c r="B12" s="147" t="s">
        <v>70</v>
      </c>
      <c r="C12" s="22">
        <v>379960</v>
      </c>
      <c r="D12" s="22"/>
      <c r="E12" s="22"/>
      <c r="F12" s="22"/>
      <c r="G12" s="22">
        <v>379960</v>
      </c>
    </row>
    <row r="13" ht="18" customHeight="1" spans="1:7">
      <c r="A13" s="30" t="s">
        <v>71</v>
      </c>
      <c r="B13" s="30" t="s">
        <v>72</v>
      </c>
      <c r="C13" s="22">
        <v>252331.03</v>
      </c>
      <c r="D13" s="22">
        <v>252331.03</v>
      </c>
      <c r="E13" s="22">
        <v>246931.03</v>
      </c>
      <c r="F13" s="22">
        <v>5400</v>
      </c>
      <c r="G13" s="22"/>
    </row>
    <row r="14" ht="18" customHeight="1" spans="1:7">
      <c r="A14" s="30" t="s">
        <v>73</v>
      </c>
      <c r="B14" s="146" t="s">
        <v>74</v>
      </c>
      <c r="C14" s="22">
        <v>242657.5</v>
      </c>
      <c r="D14" s="22">
        <v>242657.5</v>
      </c>
      <c r="E14" s="22">
        <v>237257.5</v>
      </c>
      <c r="F14" s="22">
        <v>5400</v>
      </c>
      <c r="G14" s="22"/>
    </row>
    <row r="15" ht="18" customHeight="1" spans="1:7">
      <c r="A15" s="30" t="s">
        <v>75</v>
      </c>
      <c r="B15" s="147" t="s">
        <v>76</v>
      </c>
      <c r="C15" s="22">
        <v>5400</v>
      </c>
      <c r="D15" s="22">
        <v>5400</v>
      </c>
      <c r="E15" s="22"/>
      <c r="F15" s="22">
        <v>5400</v>
      </c>
      <c r="G15" s="22"/>
    </row>
    <row r="16" ht="18" customHeight="1" spans="1:7">
      <c r="A16" s="30" t="s">
        <v>77</v>
      </c>
      <c r="B16" s="147" t="s">
        <v>78</v>
      </c>
      <c r="C16" s="22">
        <v>237257.5</v>
      </c>
      <c r="D16" s="22">
        <v>237257.5</v>
      </c>
      <c r="E16" s="22">
        <v>237257.5</v>
      </c>
      <c r="F16" s="22"/>
      <c r="G16" s="22"/>
    </row>
    <row r="17" ht="18" customHeight="1" spans="1:7">
      <c r="A17" s="30" t="s">
        <v>79</v>
      </c>
      <c r="B17" s="146" t="s">
        <v>80</v>
      </c>
      <c r="C17" s="22">
        <v>9673.53</v>
      </c>
      <c r="D17" s="22">
        <v>9673.53</v>
      </c>
      <c r="E17" s="22">
        <v>9673.53</v>
      </c>
      <c r="F17" s="22"/>
      <c r="G17" s="22"/>
    </row>
    <row r="18" ht="18" customHeight="1" spans="1:7">
      <c r="A18" s="30" t="s">
        <v>81</v>
      </c>
      <c r="B18" s="147" t="s">
        <v>80</v>
      </c>
      <c r="C18" s="22">
        <v>9673.53</v>
      </c>
      <c r="D18" s="22">
        <v>9673.53</v>
      </c>
      <c r="E18" s="22">
        <v>9673.53</v>
      </c>
      <c r="F18" s="22"/>
      <c r="G18" s="22"/>
    </row>
    <row r="19" ht="18" customHeight="1" spans="1:7">
      <c r="A19" s="30" t="s">
        <v>82</v>
      </c>
      <c r="B19" s="30" t="s">
        <v>83</v>
      </c>
      <c r="C19" s="22">
        <v>244549.59</v>
      </c>
      <c r="D19" s="22">
        <v>244549.59</v>
      </c>
      <c r="E19" s="22">
        <v>244549.59</v>
      </c>
      <c r="F19" s="22"/>
      <c r="G19" s="22"/>
    </row>
    <row r="20" ht="18" customHeight="1" spans="1:7">
      <c r="A20" s="30" t="s">
        <v>84</v>
      </c>
      <c r="B20" s="146" t="s">
        <v>85</v>
      </c>
      <c r="C20" s="22">
        <v>244549.59</v>
      </c>
      <c r="D20" s="22">
        <v>244549.59</v>
      </c>
      <c r="E20" s="22">
        <v>244549.59</v>
      </c>
      <c r="F20" s="22"/>
      <c r="G20" s="22"/>
    </row>
    <row r="21" ht="18" customHeight="1" spans="1:7">
      <c r="A21" s="30" t="s">
        <v>86</v>
      </c>
      <c r="B21" s="147" t="s">
        <v>87</v>
      </c>
      <c r="C21" s="22">
        <v>148285.94</v>
      </c>
      <c r="D21" s="22">
        <v>148285.94</v>
      </c>
      <c r="E21" s="22">
        <v>148285.94</v>
      </c>
      <c r="F21" s="22"/>
      <c r="G21" s="22"/>
    </row>
    <row r="22" ht="18" customHeight="1" spans="1:7">
      <c r="A22" s="30" t="s">
        <v>88</v>
      </c>
      <c r="B22" s="147" t="s">
        <v>89</v>
      </c>
      <c r="C22" s="22">
        <v>86845.15</v>
      </c>
      <c r="D22" s="22">
        <v>86845.15</v>
      </c>
      <c r="E22" s="22">
        <v>86845.15</v>
      </c>
      <c r="F22" s="22"/>
      <c r="G22" s="22"/>
    </row>
    <row r="23" ht="18" customHeight="1" spans="1:7">
      <c r="A23" s="30" t="s">
        <v>90</v>
      </c>
      <c r="B23" s="147" t="s">
        <v>91</v>
      </c>
      <c r="C23" s="22">
        <v>9418.5</v>
      </c>
      <c r="D23" s="22">
        <v>9418.5</v>
      </c>
      <c r="E23" s="22">
        <v>9418.5</v>
      </c>
      <c r="F23" s="22"/>
      <c r="G23" s="22"/>
    </row>
    <row r="24" ht="18" customHeight="1" spans="1:7">
      <c r="A24" s="30" t="s">
        <v>92</v>
      </c>
      <c r="B24" s="30" t="s">
        <v>93</v>
      </c>
      <c r="C24" s="22">
        <v>173658.49</v>
      </c>
      <c r="D24" s="22">
        <v>173658.49</v>
      </c>
      <c r="E24" s="22">
        <v>173658.49</v>
      </c>
      <c r="F24" s="22"/>
      <c r="G24" s="22"/>
    </row>
    <row r="25" ht="18" customHeight="1" spans="1:7">
      <c r="A25" s="30" t="s">
        <v>94</v>
      </c>
      <c r="B25" s="146" t="s">
        <v>95</v>
      </c>
      <c r="C25" s="22">
        <v>173658.49</v>
      </c>
      <c r="D25" s="22">
        <v>173658.49</v>
      </c>
      <c r="E25" s="22">
        <v>173658.49</v>
      </c>
      <c r="F25" s="22"/>
      <c r="G25" s="22"/>
    </row>
    <row r="26" ht="18" customHeight="1" spans="1:7">
      <c r="A26" s="30" t="s">
        <v>96</v>
      </c>
      <c r="B26" s="147" t="s">
        <v>97</v>
      </c>
      <c r="C26" s="22">
        <v>173658.49</v>
      </c>
      <c r="D26" s="22">
        <v>173658.49</v>
      </c>
      <c r="E26" s="22">
        <v>173658.49</v>
      </c>
      <c r="F26" s="22"/>
      <c r="G26" s="22"/>
    </row>
    <row r="27" ht="18" customHeight="1" spans="1:7">
      <c r="A27" s="148" t="s">
        <v>98</v>
      </c>
      <c r="B27" s="149" t="s">
        <v>98</v>
      </c>
      <c r="C27" s="22">
        <v>3939406.72</v>
      </c>
      <c r="D27" s="22">
        <v>3241161.16</v>
      </c>
      <c r="E27" s="22">
        <v>3026215.99</v>
      </c>
      <c r="F27" s="22">
        <v>214945.17</v>
      </c>
      <c r="G27" s="22">
        <v>698245.56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34"/>
      <c r="B1" s="134"/>
      <c r="C1" s="70"/>
      <c r="F1" s="69" t="s">
        <v>121</v>
      </c>
    </row>
    <row r="2" ht="25.5" customHeight="1" spans="1:6">
      <c r="A2" s="135" t="s">
        <v>122</v>
      </c>
      <c r="B2" s="135"/>
      <c r="C2" s="135"/>
      <c r="D2" s="135"/>
      <c r="E2" s="135"/>
      <c r="F2" s="135"/>
    </row>
    <row r="3" ht="30" customHeight="1" spans="1:6">
      <c r="A3" s="4" t="str">
        <f>"单位名称："&amp;"云南省民族宗教事务委员会机关服务中心"</f>
        <v>单位名称：云南省民族宗教事务委员会机关服务中心</v>
      </c>
      <c r="B3" s="134"/>
      <c r="C3" s="70"/>
      <c r="F3" s="69" t="s">
        <v>123</v>
      </c>
    </row>
    <row r="4" ht="19.5" customHeight="1" spans="1:6">
      <c r="A4" s="9" t="s">
        <v>124</v>
      </c>
      <c r="B4" s="15" t="s">
        <v>125</v>
      </c>
      <c r="C4" s="10" t="s">
        <v>126</v>
      </c>
      <c r="D4" s="11"/>
      <c r="E4" s="12"/>
      <c r="F4" s="15" t="s">
        <v>127</v>
      </c>
    </row>
    <row r="5" ht="19.5" customHeight="1" spans="1:6">
      <c r="A5" s="17"/>
      <c r="B5" s="18"/>
      <c r="C5" s="72" t="s">
        <v>32</v>
      </c>
      <c r="D5" s="72" t="s">
        <v>128</v>
      </c>
      <c r="E5" s="72" t="s">
        <v>129</v>
      </c>
      <c r="F5" s="18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7" customHeight="1" spans="1:6">
      <c r="A7" s="138">
        <v>40000</v>
      </c>
      <c r="B7" s="138"/>
      <c r="C7" s="139">
        <v>40000</v>
      </c>
      <c r="D7" s="138"/>
      <c r="E7" s="138">
        <v>40000</v>
      </c>
      <c r="F7" s="13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A3" sqref="$A3:$XFD3"/>
    </sheetView>
  </sheetViews>
  <sheetFormatPr defaultColWidth="9.14166666666667" defaultRowHeight="14.25" customHeight="1"/>
  <cols>
    <col min="1" max="1" width="38.5" customWidth="1"/>
    <col min="2" max="2" width="23.85" customWidth="1"/>
    <col min="3" max="3" width="33.25" customWidth="1"/>
    <col min="4" max="4" width="14.6" customWidth="1"/>
    <col min="5" max="5" width="30" customWidth="1"/>
    <col min="6" max="6" width="14.7416666666667" customWidth="1"/>
    <col min="7" max="7" width="28.875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24"/>
      <c r="W1" s="65" t="s">
        <v>130</v>
      </c>
    </row>
    <row r="2" ht="27.75" customHeight="1" spans="1:23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27" customHeight="1" spans="1:23">
      <c r="A3" s="4" t="str">
        <f>"单位名称："&amp;"云南省民族宗教事务委员会机关服务中心"</f>
        <v>单位名称：云南省民族宗教事务委员会机关服务中心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24"/>
      <c r="W3" s="119" t="s">
        <v>123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72" t="s">
        <v>139</v>
      </c>
      <c r="I4" s="72"/>
      <c r="J4" s="72"/>
      <c r="K4" s="72"/>
      <c r="L4" s="126"/>
      <c r="M4" s="126"/>
      <c r="N4" s="126"/>
      <c r="O4" s="126"/>
      <c r="P4" s="126"/>
      <c r="Q4" s="52"/>
      <c r="R4" s="72"/>
      <c r="S4" s="72"/>
      <c r="T4" s="72"/>
      <c r="U4" s="72"/>
      <c r="V4" s="72"/>
      <c r="W4" s="72"/>
    </row>
    <row r="5" ht="21.75" customHeight="1" spans="1:23">
      <c r="A5" s="13"/>
      <c r="B5" s="13"/>
      <c r="C5" s="13"/>
      <c r="D5" s="14"/>
      <c r="E5" s="14"/>
      <c r="F5" s="14"/>
      <c r="G5" s="14"/>
      <c r="H5" s="72" t="s">
        <v>30</v>
      </c>
      <c r="I5" s="52" t="s">
        <v>33</v>
      </c>
      <c r="J5" s="52"/>
      <c r="K5" s="52"/>
      <c r="L5" s="126"/>
      <c r="M5" s="126"/>
      <c r="N5" s="126" t="s">
        <v>140</v>
      </c>
      <c r="O5" s="126"/>
      <c r="P5" s="126"/>
      <c r="Q5" s="52" t="s">
        <v>36</v>
      </c>
      <c r="R5" s="72" t="s">
        <v>51</v>
      </c>
      <c r="S5" s="52"/>
      <c r="T5" s="52"/>
      <c r="U5" s="52"/>
      <c r="V5" s="52"/>
      <c r="W5" s="52"/>
    </row>
    <row r="6" ht="15" customHeight="1" spans="1:23">
      <c r="A6" s="16"/>
      <c r="B6" s="16"/>
      <c r="C6" s="16"/>
      <c r="D6" s="17"/>
      <c r="E6" s="17"/>
      <c r="F6" s="17"/>
      <c r="G6" s="17"/>
      <c r="H6" s="72"/>
      <c r="I6" s="52" t="s">
        <v>141</v>
      </c>
      <c r="J6" s="52" t="s">
        <v>142</v>
      </c>
      <c r="K6" s="52" t="s">
        <v>143</v>
      </c>
      <c r="L6" s="131" t="s">
        <v>144</v>
      </c>
      <c r="M6" s="131" t="s">
        <v>145</v>
      </c>
      <c r="N6" s="131" t="s">
        <v>33</v>
      </c>
      <c r="O6" s="131" t="s">
        <v>34</v>
      </c>
      <c r="P6" s="131" t="s">
        <v>35</v>
      </c>
      <c r="Q6" s="52"/>
      <c r="R6" s="52" t="s">
        <v>32</v>
      </c>
      <c r="S6" s="52" t="s">
        <v>43</v>
      </c>
      <c r="T6" s="52" t="s">
        <v>146</v>
      </c>
      <c r="U6" s="52" t="s">
        <v>39</v>
      </c>
      <c r="V6" s="52" t="s">
        <v>40</v>
      </c>
      <c r="W6" s="52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72"/>
      <c r="I7" s="52"/>
      <c r="J7" s="52"/>
      <c r="K7" s="52"/>
      <c r="L7" s="131"/>
      <c r="M7" s="131"/>
      <c r="N7" s="131"/>
      <c r="O7" s="131"/>
      <c r="P7" s="131"/>
      <c r="Q7" s="52"/>
      <c r="R7" s="52"/>
      <c r="S7" s="52"/>
      <c r="T7" s="52"/>
      <c r="U7" s="52"/>
      <c r="V7" s="52"/>
      <c r="W7" s="52"/>
    </row>
    <row r="8" ht="15" customHeight="1" spans="1:23">
      <c r="A8" s="132">
        <v>1</v>
      </c>
      <c r="B8" s="132">
        <v>2</v>
      </c>
      <c r="C8" s="132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32">
        <v>21</v>
      </c>
      <c r="V8" s="132">
        <v>22</v>
      </c>
      <c r="W8" s="132">
        <v>23</v>
      </c>
    </row>
    <row r="9" ht="34" customHeight="1" spans="1:23">
      <c r="A9" s="23" t="s">
        <v>45</v>
      </c>
      <c r="B9" s="128"/>
      <c r="C9" s="23"/>
      <c r="D9" s="23"/>
      <c r="E9" s="23"/>
      <c r="F9" s="23"/>
      <c r="G9" s="23"/>
      <c r="H9" s="22">
        <v>3241161.16</v>
      </c>
      <c r="I9" s="22">
        <v>3241161.16</v>
      </c>
      <c r="J9" s="22">
        <v>629746.01</v>
      </c>
      <c r="K9" s="22"/>
      <c r="L9" s="22">
        <v>2611415.15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33" t="s">
        <v>45</v>
      </c>
      <c r="B10" s="128" t="s">
        <v>147</v>
      </c>
      <c r="C10" s="23" t="s">
        <v>148</v>
      </c>
      <c r="D10" s="23" t="s">
        <v>63</v>
      </c>
      <c r="E10" s="23" t="s">
        <v>64</v>
      </c>
      <c r="F10" s="23" t="s">
        <v>149</v>
      </c>
      <c r="G10" s="23" t="s">
        <v>150</v>
      </c>
      <c r="H10" s="22">
        <v>112744.8</v>
      </c>
      <c r="I10" s="22">
        <v>112744.8</v>
      </c>
      <c r="J10" s="22">
        <v>28186.2</v>
      </c>
      <c r="K10" s="22"/>
      <c r="L10" s="22">
        <v>84558.6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33" t="s">
        <v>45</v>
      </c>
      <c r="B11" s="128" t="s">
        <v>147</v>
      </c>
      <c r="C11" s="23" t="s">
        <v>148</v>
      </c>
      <c r="D11" s="23" t="s">
        <v>63</v>
      </c>
      <c r="E11" s="23" t="s">
        <v>64</v>
      </c>
      <c r="F11" s="23" t="s">
        <v>151</v>
      </c>
      <c r="G11" s="23" t="s">
        <v>152</v>
      </c>
      <c r="H11" s="22">
        <v>131355</v>
      </c>
      <c r="I11" s="22">
        <v>131355</v>
      </c>
      <c r="J11" s="22">
        <v>32838.75</v>
      </c>
      <c r="K11" s="22"/>
      <c r="L11" s="22">
        <v>98516.25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33" t="s">
        <v>45</v>
      </c>
      <c r="B12" s="128" t="s">
        <v>147</v>
      </c>
      <c r="C12" s="23" t="s">
        <v>148</v>
      </c>
      <c r="D12" s="23" t="s">
        <v>63</v>
      </c>
      <c r="E12" s="23" t="s">
        <v>64</v>
      </c>
      <c r="F12" s="23" t="s">
        <v>153</v>
      </c>
      <c r="G12" s="23" t="s">
        <v>154</v>
      </c>
      <c r="H12" s="22">
        <v>10145.4</v>
      </c>
      <c r="I12" s="22">
        <v>10145.4</v>
      </c>
      <c r="J12" s="22">
        <v>2536.35</v>
      </c>
      <c r="K12" s="22"/>
      <c r="L12" s="22">
        <v>7609.05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33" t="s">
        <v>45</v>
      </c>
      <c r="B13" s="128" t="s">
        <v>155</v>
      </c>
      <c r="C13" s="23" t="s">
        <v>156</v>
      </c>
      <c r="D13" s="23" t="s">
        <v>63</v>
      </c>
      <c r="E13" s="23" t="s">
        <v>64</v>
      </c>
      <c r="F13" s="23" t="s">
        <v>149</v>
      </c>
      <c r="G13" s="23" t="s">
        <v>150</v>
      </c>
      <c r="H13" s="22">
        <v>487956</v>
      </c>
      <c r="I13" s="22">
        <v>487956</v>
      </c>
      <c r="J13" s="22">
        <v>121989</v>
      </c>
      <c r="K13" s="22"/>
      <c r="L13" s="22">
        <v>365967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33" t="s">
        <v>45</v>
      </c>
      <c r="B14" s="128" t="s">
        <v>155</v>
      </c>
      <c r="C14" s="23" t="s">
        <v>156</v>
      </c>
      <c r="D14" s="23" t="s">
        <v>63</v>
      </c>
      <c r="E14" s="23" t="s">
        <v>64</v>
      </c>
      <c r="F14" s="23" t="s">
        <v>151</v>
      </c>
      <c r="G14" s="23" t="s">
        <v>152</v>
      </c>
      <c r="H14" s="22">
        <v>60</v>
      </c>
      <c r="I14" s="22">
        <v>60</v>
      </c>
      <c r="J14" s="22">
        <v>15</v>
      </c>
      <c r="K14" s="22"/>
      <c r="L14" s="22">
        <v>45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33" t="s">
        <v>45</v>
      </c>
      <c r="B15" s="128" t="s">
        <v>155</v>
      </c>
      <c r="C15" s="23" t="s">
        <v>156</v>
      </c>
      <c r="D15" s="23" t="s">
        <v>63</v>
      </c>
      <c r="E15" s="23" t="s">
        <v>64</v>
      </c>
      <c r="F15" s="23" t="s">
        <v>153</v>
      </c>
      <c r="G15" s="23" t="s">
        <v>154</v>
      </c>
      <c r="H15" s="22">
        <v>40663</v>
      </c>
      <c r="I15" s="22">
        <v>40663</v>
      </c>
      <c r="J15" s="22">
        <v>10165.75</v>
      </c>
      <c r="K15" s="22"/>
      <c r="L15" s="22">
        <v>30497.25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33" t="s">
        <v>45</v>
      </c>
      <c r="B16" s="128" t="s">
        <v>155</v>
      </c>
      <c r="C16" s="23" t="s">
        <v>156</v>
      </c>
      <c r="D16" s="23" t="s">
        <v>63</v>
      </c>
      <c r="E16" s="23" t="s">
        <v>64</v>
      </c>
      <c r="F16" s="23" t="s">
        <v>157</v>
      </c>
      <c r="G16" s="23" t="s">
        <v>158</v>
      </c>
      <c r="H16" s="22">
        <v>808500</v>
      </c>
      <c r="I16" s="22">
        <v>808500</v>
      </c>
      <c r="J16" s="22">
        <v>202125</v>
      </c>
      <c r="K16" s="22"/>
      <c r="L16" s="22">
        <v>606375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33" t="s">
        <v>45</v>
      </c>
      <c r="B17" s="128" t="s">
        <v>159</v>
      </c>
      <c r="C17" s="23" t="s">
        <v>160</v>
      </c>
      <c r="D17" s="23" t="s">
        <v>77</v>
      </c>
      <c r="E17" s="23" t="s">
        <v>78</v>
      </c>
      <c r="F17" s="23" t="s">
        <v>161</v>
      </c>
      <c r="G17" s="23" t="s">
        <v>162</v>
      </c>
      <c r="H17" s="22">
        <v>237257.5</v>
      </c>
      <c r="I17" s="22">
        <v>237257.5</v>
      </c>
      <c r="J17" s="22">
        <v>59314.38</v>
      </c>
      <c r="K17" s="22"/>
      <c r="L17" s="22">
        <v>177943.12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33" t="s">
        <v>45</v>
      </c>
      <c r="B18" s="128" t="s">
        <v>159</v>
      </c>
      <c r="C18" s="23" t="s">
        <v>160</v>
      </c>
      <c r="D18" s="23" t="s">
        <v>81</v>
      </c>
      <c r="E18" s="23" t="s">
        <v>80</v>
      </c>
      <c r="F18" s="23" t="s">
        <v>163</v>
      </c>
      <c r="G18" s="23" t="s">
        <v>164</v>
      </c>
      <c r="H18" s="22">
        <v>9673.53</v>
      </c>
      <c r="I18" s="22">
        <v>9673.53</v>
      </c>
      <c r="J18" s="22">
        <v>2418.38</v>
      </c>
      <c r="K18" s="22"/>
      <c r="L18" s="22">
        <v>7255.15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33" t="s">
        <v>45</v>
      </c>
      <c r="B19" s="128" t="s">
        <v>159</v>
      </c>
      <c r="C19" s="23" t="s">
        <v>160</v>
      </c>
      <c r="D19" s="23" t="s">
        <v>86</v>
      </c>
      <c r="E19" s="23" t="s">
        <v>87</v>
      </c>
      <c r="F19" s="23" t="s">
        <v>165</v>
      </c>
      <c r="G19" s="23" t="s">
        <v>166</v>
      </c>
      <c r="H19" s="22">
        <v>148285.94</v>
      </c>
      <c r="I19" s="22">
        <v>148285.94</v>
      </c>
      <c r="J19" s="22">
        <v>37071.49</v>
      </c>
      <c r="K19" s="22"/>
      <c r="L19" s="22">
        <v>111214.45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33" t="s">
        <v>45</v>
      </c>
      <c r="B20" s="128" t="s">
        <v>159</v>
      </c>
      <c r="C20" s="23" t="s">
        <v>160</v>
      </c>
      <c r="D20" s="23" t="s">
        <v>88</v>
      </c>
      <c r="E20" s="23" t="s">
        <v>89</v>
      </c>
      <c r="F20" s="23" t="s">
        <v>167</v>
      </c>
      <c r="G20" s="23" t="s">
        <v>168</v>
      </c>
      <c r="H20" s="22">
        <v>86845.15</v>
      </c>
      <c r="I20" s="22">
        <v>86845.15</v>
      </c>
      <c r="J20" s="22">
        <v>21711.29</v>
      </c>
      <c r="K20" s="22"/>
      <c r="L20" s="22">
        <v>65133.86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33" t="s">
        <v>45</v>
      </c>
      <c r="B21" s="128" t="s">
        <v>159</v>
      </c>
      <c r="C21" s="23" t="s">
        <v>160</v>
      </c>
      <c r="D21" s="23" t="s">
        <v>90</v>
      </c>
      <c r="E21" s="23" t="s">
        <v>91</v>
      </c>
      <c r="F21" s="23" t="s">
        <v>163</v>
      </c>
      <c r="G21" s="23" t="s">
        <v>164</v>
      </c>
      <c r="H21" s="22">
        <v>9418.5</v>
      </c>
      <c r="I21" s="22">
        <v>9418.5</v>
      </c>
      <c r="J21" s="22">
        <v>9418.5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33" t="s">
        <v>45</v>
      </c>
      <c r="B22" s="128" t="s">
        <v>169</v>
      </c>
      <c r="C22" s="23" t="s">
        <v>97</v>
      </c>
      <c r="D22" s="23" t="s">
        <v>96</v>
      </c>
      <c r="E22" s="23" t="s">
        <v>97</v>
      </c>
      <c r="F22" s="23" t="s">
        <v>170</v>
      </c>
      <c r="G22" s="23" t="s">
        <v>97</v>
      </c>
      <c r="H22" s="22">
        <v>173658.49</v>
      </c>
      <c r="I22" s="22">
        <v>173658.49</v>
      </c>
      <c r="J22" s="22">
        <v>43414.62</v>
      </c>
      <c r="K22" s="22"/>
      <c r="L22" s="22">
        <v>130243.87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33" t="s">
        <v>45</v>
      </c>
      <c r="B23" s="128" t="s">
        <v>171</v>
      </c>
      <c r="C23" s="23" t="s">
        <v>172</v>
      </c>
      <c r="D23" s="23" t="s">
        <v>63</v>
      </c>
      <c r="E23" s="23" t="s">
        <v>64</v>
      </c>
      <c r="F23" s="23" t="s">
        <v>173</v>
      </c>
      <c r="G23" s="23" t="s">
        <v>174</v>
      </c>
      <c r="H23" s="22">
        <v>40000</v>
      </c>
      <c r="I23" s="22">
        <v>40000</v>
      </c>
      <c r="J23" s="22"/>
      <c r="K23" s="22"/>
      <c r="L23" s="22">
        <v>40000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33" t="s">
        <v>45</v>
      </c>
      <c r="B24" s="128" t="s">
        <v>175</v>
      </c>
      <c r="C24" s="23" t="s">
        <v>176</v>
      </c>
      <c r="D24" s="23" t="s">
        <v>63</v>
      </c>
      <c r="E24" s="23" t="s">
        <v>64</v>
      </c>
      <c r="F24" s="23" t="s">
        <v>177</v>
      </c>
      <c r="G24" s="23" t="s">
        <v>178</v>
      </c>
      <c r="H24" s="22">
        <v>16380</v>
      </c>
      <c r="I24" s="22">
        <v>16380</v>
      </c>
      <c r="J24" s="22">
        <v>4095</v>
      </c>
      <c r="K24" s="22"/>
      <c r="L24" s="22">
        <v>12285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33" t="s">
        <v>45</v>
      </c>
      <c r="B25" s="128" t="s">
        <v>179</v>
      </c>
      <c r="C25" s="23" t="s">
        <v>180</v>
      </c>
      <c r="D25" s="23" t="s">
        <v>63</v>
      </c>
      <c r="E25" s="23" t="s">
        <v>64</v>
      </c>
      <c r="F25" s="23" t="s">
        <v>181</v>
      </c>
      <c r="G25" s="23" t="s">
        <v>180</v>
      </c>
      <c r="H25" s="22">
        <v>32700.06</v>
      </c>
      <c r="I25" s="22">
        <v>32700.06</v>
      </c>
      <c r="J25" s="22">
        <v>8175.02</v>
      </c>
      <c r="K25" s="22"/>
      <c r="L25" s="22">
        <v>24525.04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33" t="s">
        <v>45</v>
      </c>
      <c r="B26" s="128" t="s">
        <v>182</v>
      </c>
      <c r="C26" s="23" t="s">
        <v>183</v>
      </c>
      <c r="D26" s="23" t="s">
        <v>63</v>
      </c>
      <c r="E26" s="23" t="s">
        <v>64</v>
      </c>
      <c r="F26" s="23" t="s">
        <v>184</v>
      </c>
      <c r="G26" s="23" t="s">
        <v>185</v>
      </c>
      <c r="H26" s="22">
        <v>43543.69</v>
      </c>
      <c r="I26" s="22">
        <v>43543.69</v>
      </c>
      <c r="J26" s="22">
        <v>10885.92</v>
      </c>
      <c r="K26" s="22"/>
      <c r="L26" s="22">
        <v>32657.77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33" t="s">
        <v>45</v>
      </c>
      <c r="B27" s="128" t="s">
        <v>182</v>
      </c>
      <c r="C27" s="23" t="s">
        <v>183</v>
      </c>
      <c r="D27" s="23" t="s">
        <v>63</v>
      </c>
      <c r="E27" s="23" t="s">
        <v>64</v>
      </c>
      <c r="F27" s="23" t="s">
        <v>186</v>
      </c>
      <c r="G27" s="23" t="s">
        <v>187</v>
      </c>
      <c r="H27" s="22">
        <v>2045.63</v>
      </c>
      <c r="I27" s="22">
        <v>2045.63</v>
      </c>
      <c r="J27" s="22">
        <v>511.41</v>
      </c>
      <c r="K27" s="22"/>
      <c r="L27" s="22">
        <v>1534.22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33" t="s">
        <v>45</v>
      </c>
      <c r="B28" s="128" t="s">
        <v>182</v>
      </c>
      <c r="C28" s="23" t="s">
        <v>183</v>
      </c>
      <c r="D28" s="23" t="s">
        <v>63</v>
      </c>
      <c r="E28" s="23" t="s">
        <v>64</v>
      </c>
      <c r="F28" s="23" t="s">
        <v>188</v>
      </c>
      <c r="G28" s="23" t="s">
        <v>189</v>
      </c>
      <c r="H28" s="22">
        <v>24085.6</v>
      </c>
      <c r="I28" s="22">
        <v>24085.6</v>
      </c>
      <c r="J28" s="22">
        <v>6021.4</v>
      </c>
      <c r="K28" s="22"/>
      <c r="L28" s="22">
        <v>18064.2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33" t="s">
        <v>45</v>
      </c>
      <c r="B29" s="128" t="s">
        <v>182</v>
      </c>
      <c r="C29" s="23" t="s">
        <v>183</v>
      </c>
      <c r="D29" s="23" t="s">
        <v>63</v>
      </c>
      <c r="E29" s="23" t="s">
        <v>64</v>
      </c>
      <c r="F29" s="23" t="s">
        <v>190</v>
      </c>
      <c r="G29" s="23" t="s">
        <v>191</v>
      </c>
      <c r="H29" s="22">
        <v>8227.13</v>
      </c>
      <c r="I29" s="22">
        <v>8227.13</v>
      </c>
      <c r="J29" s="22">
        <v>2056.78</v>
      </c>
      <c r="K29" s="22"/>
      <c r="L29" s="22">
        <v>6170.35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33" t="s">
        <v>45</v>
      </c>
      <c r="B30" s="128" t="s">
        <v>182</v>
      </c>
      <c r="C30" s="23" t="s">
        <v>183</v>
      </c>
      <c r="D30" s="23" t="s">
        <v>63</v>
      </c>
      <c r="E30" s="23" t="s">
        <v>64</v>
      </c>
      <c r="F30" s="23" t="s">
        <v>192</v>
      </c>
      <c r="G30" s="23" t="s">
        <v>193</v>
      </c>
      <c r="H30" s="22">
        <v>3100</v>
      </c>
      <c r="I30" s="22">
        <v>3100</v>
      </c>
      <c r="J30" s="22">
        <v>775</v>
      </c>
      <c r="K30" s="22"/>
      <c r="L30" s="22">
        <v>2325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33" t="s">
        <v>45</v>
      </c>
      <c r="B31" s="128" t="s">
        <v>182</v>
      </c>
      <c r="C31" s="23" t="s">
        <v>183</v>
      </c>
      <c r="D31" s="23" t="s">
        <v>63</v>
      </c>
      <c r="E31" s="23" t="s">
        <v>64</v>
      </c>
      <c r="F31" s="23" t="s">
        <v>177</v>
      </c>
      <c r="G31" s="23" t="s">
        <v>178</v>
      </c>
      <c r="H31" s="22">
        <v>1560</v>
      </c>
      <c r="I31" s="22">
        <v>1560</v>
      </c>
      <c r="J31" s="22">
        <v>390</v>
      </c>
      <c r="K31" s="22"/>
      <c r="L31" s="22">
        <v>1170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33" t="s">
        <v>45</v>
      </c>
      <c r="B32" s="128" t="s">
        <v>182</v>
      </c>
      <c r="C32" s="23" t="s">
        <v>183</v>
      </c>
      <c r="D32" s="23" t="s">
        <v>63</v>
      </c>
      <c r="E32" s="23" t="s">
        <v>64</v>
      </c>
      <c r="F32" s="23" t="s">
        <v>194</v>
      </c>
      <c r="G32" s="23" t="s">
        <v>195</v>
      </c>
      <c r="H32" s="22">
        <v>37903.06</v>
      </c>
      <c r="I32" s="22">
        <v>37903.06</v>
      </c>
      <c r="J32" s="22">
        <v>9475.77</v>
      </c>
      <c r="K32" s="22"/>
      <c r="L32" s="22">
        <v>28427.29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33" t="s">
        <v>45</v>
      </c>
      <c r="B33" s="128" t="s">
        <v>182</v>
      </c>
      <c r="C33" s="23" t="s">
        <v>183</v>
      </c>
      <c r="D33" s="23" t="s">
        <v>75</v>
      </c>
      <c r="E33" s="23" t="s">
        <v>76</v>
      </c>
      <c r="F33" s="23" t="s">
        <v>194</v>
      </c>
      <c r="G33" s="23" t="s">
        <v>195</v>
      </c>
      <c r="H33" s="22">
        <v>5400</v>
      </c>
      <c r="I33" s="22">
        <v>5400</v>
      </c>
      <c r="J33" s="22">
        <v>1350</v>
      </c>
      <c r="K33" s="22"/>
      <c r="L33" s="22">
        <v>4050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33" t="s">
        <v>45</v>
      </c>
      <c r="B34" s="128" t="s">
        <v>196</v>
      </c>
      <c r="C34" s="23" t="s">
        <v>197</v>
      </c>
      <c r="D34" s="23" t="s">
        <v>63</v>
      </c>
      <c r="E34" s="23" t="s">
        <v>64</v>
      </c>
      <c r="F34" s="23" t="s">
        <v>163</v>
      </c>
      <c r="G34" s="23" t="s">
        <v>164</v>
      </c>
      <c r="H34" s="22">
        <v>710432.68</v>
      </c>
      <c r="I34" s="22">
        <v>710432.68</v>
      </c>
      <c r="J34" s="22"/>
      <c r="K34" s="22"/>
      <c r="L34" s="22">
        <v>710432.68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33" t="s">
        <v>45</v>
      </c>
      <c r="B35" s="128" t="s">
        <v>198</v>
      </c>
      <c r="C35" s="23" t="s">
        <v>199</v>
      </c>
      <c r="D35" s="23" t="s">
        <v>63</v>
      </c>
      <c r="E35" s="23" t="s">
        <v>64</v>
      </c>
      <c r="F35" s="23" t="s">
        <v>153</v>
      </c>
      <c r="G35" s="23" t="s">
        <v>154</v>
      </c>
      <c r="H35" s="22">
        <v>59220</v>
      </c>
      <c r="I35" s="22">
        <v>59220</v>
      </c>
      <c r="J35" s="22">
        <v>14805</v>
      </c>
      <c r="K35" s="22"/>
      <c r="L35" s="22">
        <v>44415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18.75" customHeight="1" spans="1:23">
      <c r="A36" s="130" t="s">
        <v>98</v>
      </c>
      <c r="B36" s="33"/>
      <c r="C36" s="33"/>
      <c r="D36" s="33"/>
      <c r="E36" s="33"/>
      <c r="F36" s="33"/>
      <c r="G36" s="34"/>
      <c r="H36" s="22">
        <v>3241161.16</v>
      </c>
      <c r="I36" s="22">
        <v>3241161.16</v>
      </c>
      <c r="J36" s="22">
        <v>629746.01</v>
      </c>
      <c r="K36" s="22"/>
      <c r="L36" s="22">
        <v>2611415.15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</sheetData>
  <autoFilter xmlns:etc="http://www.wps.cn/officeDocument/2017/etCustomData" ref="A8:W36" etc:filterBottomFollowUsedRange="0">
    <extLst/>
  </autoFilter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workbookViewId="0">
      <selection activeCell="D9" sqref="D9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6.875" customWidth="1"/>
    <col min="4" max="4" width="34.625" customWidth="1"/>
    <col min="5" max="5" width="15.6" customWidth="1"/>
    <col min="6" max="6" width="19.7416666666667" customWidth="1"/>
    <col min="7" max="7" width="14.8833333333333" customWidth="1"/>
    <col min="8" max="8" width="23.875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24"/>
      <c r="W1" s="65" t="s">
        <v>200</v>
      </c>
    </row>
    <row r="2" ht="27.75" customHeight="1" spans="1:23">
      <c r="A2" s="27" t="s">
        <v>201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44" customHeight="1" spans="1:23">
      <c r="A3" s="4" t="str">
        <f t="shared" ref="A3:B3" si="0">"单位名称："&amp;"云南省民族宗教事务委员会机关服务中心"</f>
        <v>单位名称：云南省民族宗教事务委员会机关服务中心</v>
      </c>
      <c r="B3" s="125" t="str">
        <f t="shared" si="0"/>
        <v>单位名称：云南省民族宗教事务委员会机关服务中心</v>
      </c>
      <c r="C3" s="125"/>
      <c r="D3" s="125"/>
      <c r="E3" s="125"/>
      <c r="F3" s="125"/>
      <c r="G3" s="125"/>
      <c r="H3" s="125"/>
      <c r="I3" s="125"/>
      <c r="J3" s="6"/>
      <c r="K3" s="6"/>
      <c r="L3" s="6"/>
      <c r="M3" s="6"/>
      <c r="N3" s="6"/>
      <c r="O3" s="6"/>
      <c r="P3" s="6"/>
      <c r="Q3" s="6"/>
      <c r="U3" s="124"/>
      <c r="W3" s="119" t="s">
        <v>123</v>
      </c>
    </row>
    <row r="4" ht="21.75" customHeight="1" spans="1:23">
      <c r="A4" s="8" t="s">
        <v>202</v>
      </c>
      <c r="B4" s="8" t="s">
        <v>133</v>
      </c>
      <c r="C4" s="8" t="s">
        <v>134</v>
      </c>
      <c r="D4" s="8" t="s">
        <v>203</v>
      </c>
      <c r="E4" s="9" t="s">
        <v>135</v>
      </c>
      <c r="F4" s="9" t="s">
        <v>136</v>
      </c>
      <c r="G4" s="9" t="s">
        <v>137</v>
      </c>
      <c r="H4" s="9" t="s">
        <v>138</v>
      </c>
      <c r="I4" s="72" t="s">
        <v>30</v>
      </c>
      <c r="J4" s="72" t="s">
        <v>204</v>
      </c>
      <c r="K4" s="72"/>
      <c r="L4" s="72"/>
      <c r="M4" s="72"/>
      <c r="N4" s="126" t="s">
        <v>140</v>
      </c>
      <c r="O4" s="126"/>
      <c r="P4" s="126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72"/>
      <c r="J5" s="52" t="s">
        <v>33</v>
      </c>
      <c r="K5" s="52"/>
      <c r="L5" s="52" t="s">
        <v>34</v>
      </c>
      <c r="M5" s="52" t="s">
        <v>35</v>
      </c>
      <c r="N5" s="127" t="s">
        <v>33</v>
      </c>
      <c r="O5" s="127" t="s">
        <v>34</v>
      </c>
      <c r="P5" s="127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72"/>
      <c r="J6" s="52" t="s">
        <v>32</v>
      </c>
      <c r="K6" s="52" t="s">
        <v>205</v>
      </c>
      <c r="L6" s="52"/>
      <c r="M6" s="52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28"/>
      <c r="C8" s="23" t="s">
        <v>206</v>
      </c>
      <c r="D8" s="23"/>
      <c r="E8" s="23"/>
      <c r="F8" s="23"/>
      <c r="G8" s="23"/>
      <c r="H8" s="23"/>
      <c r="I8" s="129">
        <v>197000</v>
      </c>
      <c r="J8" s="129">
        <v>197000</v>
      </c>
      <c r="K8" s="129">
        <v>197000</v>
      </c>
      <c r="L8" s="129"/>
      <c r="M8" s="129"/>
      <c r="N8" s="129"/>
      <c r="O8" s="129"/>
      <c r="P8" s="129"/>
      <c r="Q8" s="129"/>
      <c r="R8" s="129"/>
      <c r="S8" s="129"/>
      <c r="T8" s="129"/>
      <c r="U8" s="103"/>
      <c r="V8" s="129"/>
      <c r="W8" s="129"/>
    </row>
    <row r="9" ht="32.9" customHeight="1" spans="1:23">
      <c r="A9" s="23" t="s">
        <v>207</v>
      </c>
      <c r="B9" s="128" t="s">
        <v>208</v>
      </c>
      <c r="C9" s="23" t="s">
        <v>206</v>
      </c>
      <c r="D9" s="23" t="s">
        <v>45</v>
      </c>
      <c r="E9" s="23" t="s">
        <v>63</v>
      </c>
      <c r="F9" s="23" t="s">
        <v>64</v>
      </c>
      <c r="G9" s="23" t="s">
        <v>209</v>
      </c>
      <c r="H9" s="23" t="s">
        <v>210</v>
      </c>
      <c r="I9" s="129">
        <v>197000</v>
      </c>
      <c r="J9" s="129">
        <v>197000</v>
      </c>
      <c r="K9" s="129">
        <v>197000</v>
      </c>
      <c r="L9" s="129"/>
      <c r="M9" s="129"/>
      <c r="N9" s="129"/>
      <c r="O9" s="129"/>
      <c r="P9" s="129"/>
      <c r="Q9" s="129"/>
      <c r="R9" s="129"/>
      <c r="S9" s="129"/>
      <c r="T9" s="129"/>
      <c r="U9" s="103"/>
      <c r="V9" s="129"/>
      <c r="W9" s="129"/>
    </row>
    <row r="10" ht="32.9" customHeight="1" spans="1:23">
      <c r="A10" s="23"/>
      <c r="B10" s="23"/>
      <c r="C10" s="23" t="s">
        <v>211</v>
      </c>
      <c r="D10" s="23"/>
      <c r="E10" s="23"/>
      <c r="F10" s="23"/>
      <c r="G10" s="23"/>
      <c r="H10" s="23"/>
      <c r="I10" s="129">
        <v>2300.93</v>
      </c>
      <c r="J10" s="129"/>
      <c r="K10" s="129"/>
      <c r="L10" s="129"/>
      <c r="M10" s="129"/>
      <c r="N10" s="129"/>
      <c r="O10" s="129"/>
      <c r="P10" s="129"/>
      <c r="Q10" s="129"/>
      <c r="R10" s="129">
        <v>2300.93</v>
      </c>
      <c r="S10" s="129"/>
      <c r="T10" s="129"/>
      <c r="U10" s="103"/>
      <c r="V10" s="129"/>
      <c r="W10" s="129">
        <v>2300.93</v>
      </c>
    </row>
    <row r="11" ht="32.9" customHeight="1" spans="1:23">
      <c r="A11" s="23" t="s">
        <v>212</v>
      </c>
      <c r="B11" s="128" t="s">
        <v>213</v>
      </c>
      <c r="C11" s="23" t="s">
        <v>211</v>
      </c>
      <c r="D11" s="23" t="s">
        <v>45</v>
      </c>
      <c r="E11" s="23" t="s">
        <v>63</v>
      </c>
      <c r="F11" s="23" t="s">
        <v>64</v>
      </c>
      <c r="G11" s="23" t="s">
        <v>184</v>
      </c>
      <c r="H11" s="23" t="s">
        <v>185</v>
      </c>
      <c r="I11" s="129">
        <v>2300.93</v>
      </c>
      <c r="J11" s="129"/>
      <c r="K11" s="129"/>
      <c r="L11" s="129"/>
      <c r="M11" s="129"/>
      <c r="N11" s="129"/>
      <c r="O11" s="129"/>
      <c r="P11" s="129"/>
      <c r="Q11" s="129"/>
      <c r="R11" s="129">
        <v>2300.93</v>
      </c>
      <c r="S11" s="129"/>
      <c r="T11" s="129"/>
      <c r="U11" s="103"/>
      <c r="V11" s="129"/>
      <c r="W11" s="129">
        <v>2300.93</v>
      </c>
    </row>
    <row r="12" ht="32.9" customHeight="1" spans="1:23">
      <c r="A12" s="23"/>
      <c r="B12" s="23"/>
      <c r="C12" s="23" t="s">
        <v>214</v>
      </c>
      <c r="D12" s="23"/>
      <c r="E12" s="23"/>
      <c r="F12" s="23"/>
      <c r="G12" s="23"/>
      <c r="H12" s="23"/>
      <c r="I12" s="129">
        <v>121285.56</v>
      </c>
      <c r="J12" s="129">
        <v>121285.56</v>
      </c>
      <c r="K12" s="129">
        <v>121285.56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03"/>
      <c r="V12" s="129"/>
      <c r="W12" s="129"/>
    </row>
    <row r="13" ht="32.9" customHeight="1" spans="1:23">
      <c r="A13" s="23" t="s">
        <v>215</v>
      </c>
      <c r="B13" s="128" t="s">
        <v>216</v>
      </c>
      <c r="C13" s="23" t="s">
        <v>214</v>
      </c>
      <c r="D13" s="23" t="s">
        <v>45</v>
      </c>
      <c r="E13" s="23" t="s">
        <v>63</v>
      </c>
      <c r="F13" s="23" t="s">
        <v>64</v>
      </c>
      <c r="G13" s="23" t="s">
        <v>194</v>
      </c>
      <c r="H13" s="23" t="s">
        <v>195</v>
      </c>
      <c r="I13" s="129">
        <v>10000</v>
      </c>
      <c r="J13" s="129">
        <v>10000</v>
      </c>
      <c r="K13" s="129">
        <v>10000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03"/>
      <c r="V13" s="129"/>
      <c r="W13" s="129"/>
    </row>
    <row r="14" ht="32.9" customHeight="1" spans="1:23">
      <c r="A14" s="23" t="s">
        <v>215</v>
      </c>
      <c r="B14" s="128" t="s">
        <v>216</v>
      </c>
      <c r="C14" s="23" t="s">
        <v>214</v>
      </c>
      <c r="D14" s="23" t="s">
        <v>45</v>
      </c>
      <c r="E14" s="23" t="s">
        <v>65</v>
      </c>
      <c r="F14" s="23" t="s">
        <v>66</v>
      </c>
      <c r="G14" s="23" t="s">
        <v>190</v>
      </c>
      <c r="H14" s="23" t="s">
        <v>191</v>
      </c>
      <c r="I14" s="129">
        <v>111285.56</v>
      </c>
      <c r="J14" s="129">
        <v>111285.56</v>
      </c>
      <c r="K14" s="129">
        <v>111285.56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03"/>
      <c r="V14" s="129"/>
      <c r="W14" s="129"/>
    </row>
    <row r="15" ht="32.9" customHeight="1" spans="1:23">
      <c r="A15" s="23"/>
      <c r="B15" s="23"/>
      <c r="C15" s="23" t="s">
        <v>217</v>
      </c>
      <c r="D15" s="23"/>
      <c r="E15" s="23"/>
      <c r="F15" s="23"/>
      <c r="G15" s="23"/>
      <c r="H15" s="23"/>
      <c r="I15" s="129">
        <v>300000</v>
      </c>
      <c r="J15" s="129">
        <v>300000</v>
      </c>
      <c r="K15" s="129">
        <v>300000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03"/>
      <c r="V15" s="129"/>
      <c r="W15" s="129"/>
    </row>
    <row r="16" ht="32.9" customHeight="1" spans="1:23">
      <c r="A16" s="23" t="s">
        <v>218</v>
      </c>
      <c r="B16" s="128" t="s">
        <v>219</v>
      </c>
      <c r="C16" s="23" t="s">
        <v>217</v>
      </c>
      <c r="D16" s="23" t="s">
        <v>45</v>
      </c>
      <c r="E16" s="23" t="s">
        <v>69</v>
      </c>
      <c r="F16" s="23" t="s">
        <v>70</v>
      </c>
      <c r="G16" s="23" t="s">
        <v>220</v>
      </c>
      <c r="H16" s="23" t="s">
        <v>221</v>
      </c>
      <c r="I16" s="129">
        <v>272000</v>
      </c>
      <c r="J16" s="129">
        <v>272000</v>
      </c>
      <c r="K16" s="129">
        <v>272000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03"/>
      <c r="V16" s="129"/>
      <c r="W16" s="129"/>
    </row>
    <row r="17" ht="32.9" customHeight="1" spans="1:23">
      <c r="A17" s="23" t="s">
        <v>218</v>
      </c>
      <c r="B17" s="128" t="s">
        <v>219</v>
      </c>
      <c r="C17" s="23" t="s">
        <v>217</v>
      </c>
      <c r="D17" s="23" t="s">
        <v>45</v>
      </c>
      <c r="E17" s="23" t="s">
        <v>69</v>
      </c>
      <c r="F17" s="23" t="s">
        <v>70</v>
      </c>
      <c r="G17" s="23" t="s">
        <v>194</v>
      </c>
      <c r="H17" s="23" t="s">
        <v>195</v>
      </c>
      <c r="I17" s="129">
        <v>28000</v>
      </c>
      <c r="J17" s="129">
        <v>28000</v>
      </c>
      <c r="K17" s="129">
        <v>28000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03"/>
      <c r="V17" s="129"/>
      <c r="W17" s="129"/>
    </row>
    <row r="18" ht="32.9" customHeight="1" spans="1:23">
      <c r="A18" s="23"/>
      <c r="B18" s="23"/>
      <c r="C18" s="23" t="s">
        <v>222</v>
      </c>
      <c r="D18" s="23"/>
      <c r="E18" s="23"/>
      <c r="F18" s="23"/>
      <c r="G18" s="23"/>
      <c r="H18" s="23"/>
      <c r="I18" s="129">
        <v>79960</v>
      </c>
      <c r="J18" s="129">
        <v>79960</v>
      </c>
      <c r="K18" s="129">
        <v>79960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03"/>
      <c r="V18" s="129"/>
      <c r="W18" s="129"/>
    </row>
    <row r="19" ht="32.9" customHeight="1" spans="1:23">
      <c r="A19" s="23" t="s">
        <v>215</v>
      </c>
      <c r="B19" s="128" t="s">
        <v>223</v>
      </c>
      <c r="C19" s="23" t="s">
        <v>222</v>
      </c>
      <c r="D19" s="23" t="s">
        <v>45</v>
      </c>
      <c r="E19" s="23" t="s">
        <v>69</v>
      </c>
      <c r="F19" s="23" t="s">
        <v>70</v>
      </c>
      <c r="G19" s="23" t="s">
        <v>188</v>
      </c>
      <c r="H19" s="23" t="s">
        <v>189</v>
      </c>
      <c r="I19" s="129">
        <v>72960</v>
      </c>
      <c r="J19" s="129">
        <v>72960</v>
      </c>
      <c r="K19" s="129">
        <v>72960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03"/>
      <c r="V19" s="129"/>
      <c r="W19" s="129"/>
    </row>
    <row r="20" ht="32.9" customHeight="1" spans="1:23">
      <c r="A20" s="23" t="s">
        <v>215</v>
      </c>
      <c r="B20" s="128" t="s">
        <v>223</v>
      </c>
      <c r="C20" s="23" t="s">
        <v>222</v>
      </c>
      <c r="D20" s="23" t="s">
        <v>45</v>
      </c>
      <c r="E20" s="23" t="s">
        <v>69</v>
      </c>
      <c r="F20" s="23" t="s">
        <v>70</v>
      </c>
      <c r="G20" s="23" t="s">
        <v>194</v>
      </c>
      <c r="H20" s="23" t="s">
        <v>195</v>
      </c>
      <c r="I20" s="129">
        <v>7000</v>
      </c>
      <c r="J20" s="129">
        <v>7000</v>
      </c>
      <c r="K20" s="129">
        <v>7000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03"/>
      <c r="V20" s="129"/>
      <c r="W20" s="129"/>
    </row>
    <row r="21" ht="18.75" customHeight="1" spans="1:23">
      <c r="A21" s="130" t="s">
        <v>98</v>
      </c>
      <c r="B21" s="33"/>
      <c r="C21" s="33"/>
      <c r="D21" s="33"/>
      <c r="E21" s="33"/>
      <c r="F21" s="33"/>
      <c r="G21" s="33"/>
      <c r="H21" s="34"/>
      <c r="I21" s="129">
        <v>700546.49</v>
      </c>
      <c r="J21" s="129">
        <v>698245.56</v>
      </c>
      <c r="K21" s="129">
        <v>698245.56</v>
      </c>
      <c r="L21" s="129"/>
      <c r="M21" s="129"/>
      <c r="N21" s="129"/>
      <c r="O21" s="129"/>
      <c r="P21" s="129"/>
      <c r="Q21" s="129"/>
      <c r="R21" s="129">
        <v>2300.93</v>
      </c>
      <c r="S21" s="129"/>
      <c r="T21" s="129"/>
      <c r="U21" s="103"/>
      <c r="V21" s="129"/>
      <c r="W21" s="129">
        <v>2300.93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8"/>
  <sheetViews>
    <sheetView showZeros="0" tabSelected="1" topLeftCell="A15" workbookViewId="0">
      <selection activeCell="J24" sqref="J24"/>
    </sheetView>
  </sheetViews>
  <sheetFormatPr defaultColWidth="9.14166666666667" defaultRowHeight="12" customHeight="1"/>
  <cols>
    <col min="1" max="1" width="35.625" customWidth="1"/>
    <col min="2" max="2" width="42" customWidth="1"/>
    <col min="3" max="3" width="17.175" customWidth="1"/>
    <col min="4" max="4" width="21.0333333333333" customWidth="1"/>
    <col min="5" max="5" width="26.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9" t="s">
        <v>224</v>
      </c>
    </row>
    <row r="2" ht="28.5" customHeight="1" spans="1:10">
      <c r="A2" s="50" t="s">
        <v>225</v>
      </c>
      <c r="B2" s="27"/>
      <c r="C2" s="27"/>
      <c r="D2" s="27"/>
      <c r="E2" s="27"/>
      <c r="F2" s="51"/>
      <c r="G2" s="27"/>
      <c r="H2" s="51"/>
      <c r="I2" s="51"/>
      <c r="J2" s="27"/>
    </row>
    <row r="3" ht="33" customHeight="1" spans="1:10">
      <c r="A3" s="4" t="str">
        <f>"单位名称："&amp;"云南省民族宗教事务委员会机关服务中心"</f>
        <v>单位名称：云南省民族宗教事务委员会机关服务中心</v>
      </c>
    </row>
    <row r="4" ht="20" customHeight="1" spans="1:10">
      <c r="A4" s="52" t="s">
        <v>226</v>
      </c>
      <c r="B4" s="52" t="s">
        <v>227</v>
      </c>
      <c r="C4" s="52" t="s">
        <v>228</v>
      </c>
      <c r="D4" s="52" t="s">
        <v>229</v>
      </c>
      <c r="E4" s="52" t="s">
        <v>230</v>
      </c>
      <c r="F4" s="53" t="s">
        <v>231</v>
      </c>
      <c r="G4" s="52" t="s">
        <v>232</v>
      </c>
      <c r="H4" s="53" t="s">
        <v>233</v>
      </c>
      <c r="I4" s="53" t="s">
        <v>234</v>
      </c>
      <c r="J4" s="52" t="s">
        <v>235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40" customHeight="1" spans="1:10">
      <c r="A6" s="63" t="s">
        <v>45</v>
      </c>
      <c r="B6" s="56"/>
      <c r="C6" s="56"/>
      <c r="D6" s="56"/>
      <c r="E6" s="57"/>
      <c r="F6" s="58"/>
      <c r="G6" s="57"/>
      <c r="H6" s="58"/>
      <c r="I6" s="58"/>
      <c r="J6" s="57"/>
    </row>
    <row r="7" ht="47.3" customHeight="1" spans="1:10">
      <c r="A7" s="123" t="s">
        <v>236</v>
      </c>
      <c r="B7" s="62" t="s">
        <v>237</v>
      </c>
      <c r="C7" s="62" t="s">
        <v>238</v>
      </c>
      <c r="D7" s="62" t="s">
        <v>239</v>
      </c>
      <c r="E7" s="63" t="s">
        <v>240</v>
      </c>
      <c r="F7" s="62" t="s">
        <v>241</v>
      </c>
      <c r="G7" s="63" t="s">
        <v>242</v>
      </c>
      <c r="H7" s="62" t="s">
        <v>243</v>
      </c>
      <c r="I7" s="62" t="s">
        <v>244</v>
      </c>
      <c r="J7" s="64" t="s">
        <v>245</v>
      </c>
    </row>
    <row r="8" ht="47.3" customHeight="1" spans="1:10">
      <c r="A8" s="123" t="s">
        <v>222</v>
      </c>
      <c r="B8" s="62" t="s">
        <v>246</v>
      </c>
      <c r="C8" s="62" t="s">
        <v>238</v>
      </c>
      <c r="D8" s="62" t="s">
        <v>247</v>
      </c>
      <c r="E8" s="63" t="s">
        <v>248</v>
      </c>
      <c r="F8" s="62" t="s">
        <v>249</v>
      </c>
      <c r="G8" s="63" t="s">
        <v>250</v>
      </c>
      <c r="H8" s="62" t="s">
        <v>251</v>
      </c>
      <c r="I8" s="62" t="s">
        <v>244</v>
      </c>
      <c r="J8" s="64" t="s">
        <v>252</v>
      </c>
    </row>
    <row r="9" ht="47.3" customHeight="1" spans="1:10">
      <c r="A9" s="123" t="s">
        <v>222</v>
      </c>
      <c r="B9" s="62" t="s">
        <v>246</v>
      </c>
      <c r="C9" s="62" t="s">
        <v>253</v>
      </c>
      <c r="D9" s="62" t="s">
        <v>254</v>
      </c>
      <c r="E9" s="63" t="s">
        <v>255</v>
      </c>
      <c r="F9" s="62" t="s">
        <v>256</v>
      </c>
      <c r="G9" s="63" t="s">
        <v>257</v>
      </c>
      <c r="H9" s="62"/>
      <c r="I9" s="62" t="s">
        <v>258</v>
      </c>
      <c r="J9" s="64" t="s">
        <v>259</v>
      </c>
    </row>
    <row r="10" ht="47.3" customHeight="1" spans="1:10">
      <c r="A10" s="123" t="s">
        <v>222</v>
      </c>
      <c r="B10" s="62" t="s">
        <v>246</v>
      </c>
      <c r="C10" s="62" t="s">
        <v>260</v>
      </c>
      <c r="D10" s="62" t="s">
        <v>261</v>
      </c>
      <c r="E10" s="63" t="s">
        <v>262</v>
      </c>
      <c r="F10" s="62" t="s">
        <v>241</v>
      </c>
      <c r="G10" s="63" t="s">
        <v>263</v>
      </c>
      <c r="H10" s="62" t="s">
        <v>264</v>
      </c>
      <c r="I10" s="62" t="s">
        <v>244</v>
      </c>
      <c r="J10" s="64" t="s">
        <v>265</v>
      </c>
    </row>
    <row r="11" ht="47.3" customHeight="1" spans="1:10">
      <c r="A11" s="123" t="s">
        <v>211</v>
      </c>
      <c r="B11" s="62" t="s">
        <v>266</v>
      </c>
      <c r="C11" s="62" t="s">
        <v>238</v>
      </c>
      <c r="D11" s="62" t="s">
        <v>239</v>
      </c>
      <c r="E11" s="63" t="s">
        <v>267</v>
      </c>
      <c r="F11" s="62" t="s">
        <v>256</v>
      </c>
      <c r="G11" s="63" t="s">
        <v>268</v>
      </c>
      <c r="H11" s="62" t="s">
        <v>264</v>
      </c>
      <c r="I11" s="62" t="s">
        <v>244</v>
      </c>
      <c r="J11" s="64" t="s">
        <v>269</v>
      </c>
    </row>
    <row r="12" ht="47.3" customHeight="1" spans="1:10">
      <c r="A12" s="123" t="s">
        <v>211</v>
      </c>
      <c r="B12" s="62" t="s">
        <v>270</v>
      </c>
      <c r="C12" s="62" t="s">
        <v>238</v>
      </c>
      <c r="D12" s="62" t="s">
        <v>247</v>
      </c>
      <c r="E12" s="63" t="s">
        <v>271</v>
      </c>
      <c r="F12" s="62" t="s">
        <v>249</v>
      </c>
      <c r="G12" s="63" t="s">
        <v>272</v>
      </c>
      <c r="H12" s="62" t="s">
        <v>273</v>
      </c>
      <c r="I12" s="62" t="s">
        <v>244</v>
      </c>
      <c r="J12" s="64" t="s">
        <v>274</v>
      </c>
    </row>
    <row r="13" ht="47.3" customHeight="1" spans="1:10">
      <c r="A13" s="123" t="s">
        <v>211</v>
      </c>
      <c r="B13" s="62" t="s">
        <v>270</v>
      </c>
      <c r="C13" s="62" t="s">
        <v>253</v>
      </c>
      <c r="D13" s="62" t="s">
        <v>254</v>
      </c>
      <c r="E13" s="63" t="s">
        <v>275</v>
      </c>
      <c r="F13" s="62" t="s">
        <v>241</v>
      </c>
      <c r="G13" s="63" t="s">
        <v>276</v>
      </c>
      <c r="H13" s="62"/>
      <c r="I13" s="62" t="s">
        <v>258</v>
      </c>
      <c r="J13" s="64" t="s">
        <v>277</v>
      </c>
    </row>
    <row r="14" ht="127" customHeight="1" spans="1:10">
      <c r="A14" s="123" t="s">
        <v>211</v>
      </c>
      <c r="B14" s="62" t="s">
        <v>270</v>
      </c>
      <c r="C14" s="62" t="s">
        <v>260</v>
      </c>
      <c r="D14" s="62" t="s">
        <v>261</v>
      </c>
      <c r="E14" s="63" t="s">
        <v>278</v>
      </c>
      <c r="F14" s="62" t="s">
        <v>241</v>
      </c>
      <c r="G14" s="63" t="s">
        <v>263</v>
      </c>
      <c r="H14" s="62" t="s">
        <v>264</v>
      </c>
      <c r="I14" s="62" t="s">
        <v>244</v>
      </c>
      <c r="J14" s="64" t="s">
        <v>279</v>
      </c>
    </row>
    <row r="15" ht="66" customHeight="1" spans="1:10">
      <c r="A15" s="123" t="s">
        <v>280</v>
      </c>
      <c r="B15" s="62" t="s">
        <v>281</v>
      </c>
      <c r="C15" s="62" t="s">
        <v>238</v>
      </c>
      <c r="D15" s="62" t="s">
        <v>239</v>
      </c>
      <c r="E15" s="63" t="s">
        <v>282</v>
      </c>
      <c r="F15" s="62" t="s">
        <v>241</v>
      </c>
      <c r="G15" s="63" t="s">
        <v>283</v>
      </c>
      <c r="H15" s="62" t="s">
        <v>243</v>
      </c>
      <c r="I15" s="62" t="s">
        <v>244</v>
      </c>
      <c r="J15" s="64" t="s">
        <v>284</v>
      </c>
    </row>
    <row r="16" ht="47.3" customHeight="1" spans="1:10">
      <c r="A16" s="123" t="s">
        <v>217</v>
      </c>
      <c r="B16" s="62" t="s">
        <v>281</v>
      </c>
      <c r="C16" s="62" t="s">
        <v>238</v>
      </c>
      <c r="D16" s="62" t="s">
        <v>285</v>
      </c>
      <c r="E16" s="63" t="s">
        <v>286</v>
      </c>
      <c r="F16" s="62" t="s">
        <v>241</v>
      </c>
      <c r="G16" s="63" t="s">
        <v>287</v>
      </c>
      <c r="H16" s="62" t="s">
        <v>264</v>
      </c>
      <c r="I16" s="62" t="s">
        <v>244</v>
      </c>
      <c r="J16" s="64" t="s">
        <v>288</v>
      </c>
    </row>
    <row r="17" ht="47.3" customHeight="1" spans="1:10">
      <c r="A17" s="123" t="s">
        <v>217</v>
      </c>
      <c r="B17" s="62" t="s">
        <v>281</v>
      </c>
      <c r="C17" s="62" t="s">
        <v>238</v>
      </c>
      <c r="D17" s="62" t="s">
        <v>247</v>
      </c>
      <c r="E17" s="63" t="s">
        <v>289</v>
      </c>
      <c r="F17" s="62" t="s">
        <v>249</v>
      </c>
      <c r="G17" s="63" t="s">
        <v>290</v>
      </c>
      <c r="H17" s="62" t="s">
        <v>291</v>
      </c>
      <c r="I17" s="62" t="s">
        <v>244</v>
      </c>
      <c r="J17" s="64" t="s">
        <v>292</v>
      </c>
    </row>
    <row r="18" ht="47.3" customHeight="1" spans="1:10">
      <c r="A18" s="123" t="s">
        <v>217</v>
      </c>
      <c r="B18" s="62" t="s">
        <v>281</v>
      </c>
      <c r="C18" s="62" t="s">
        <v>253</v>
      </c>
      <c r="D18" s="62" t="s">
        <v>254</v>
      </c>
      <c r="E18" s="63" t="s">
        <v>293</v>
      </c>
      <c r="F18" s="62" t="s">
        <v>256</v>
      </c>
      <c r="G18" s="63" t="s">
        <v>294</v>
      </c>
      <c r="H18" s="62"/>
      <c r="I18" s="62" t="s">
        <v>258</v>
      </c>
      <c r="J18" s="64" t="s">
        <v>295</v>
      </c>
    </row>
    <row r="19" ht="47.3" customHeight="1" spans="1:10">
      <c r="A19" s="123" t="s">
        <v>217</v>
      </c>
      <c r="B19" s="62" t="s">
        <v>281</v>
      </c>
      <c r="C19" s="62" t="s">
        <v>260</v>
      </c>
      <c r="D19" s="62" t="s">
        <v>261</v>
      </c>
      <c r="E19" s="63" t="s">
        <v>296</v>
      </c>
      <c r="F19" s="62" t="s">
        <v>241</v>
      </c>
      <c r="G19" s="63" t="s">
        <v>287</v>
      </c>
      <c r="H19" s="62" t="s">
        <v>264</v>
      </c>
      <c r="I19" s="62" t="s">
        <v>244</v>
      </c>
      <c r="J19" s="64" t="s">
        <v>265</v>
      </c>
    </row>
    <row r="20" ht="47.3" customHeight="1" spans="1:10">
      <c r="A20" s="123" t="s">
        <v>297</v>
      </c>
      <c r="B20" s="62" t="s">
        <v>298</v>
      </c>
      <c r="C20" s="62" t="s">
        <v>238</v>
      </c>
      <c r="D20" s="62" t="s">
        <v>239</v>
      </c>
      <c r="E20" s="63" t="s">
        <v>299</v>
      </c>
      <c r="F20" s="62" t="s">
        <v>241</v>
      </c>
      <c r="G20" s="63" t="s">
        <v>272</v>
      </c>
      <c r="H20" s="62" t="s">
        <v>243</v>
      </c>
      <c r="I20" s="62" t="s">
        <v>244</v>
      </c>
      <c r="J20" s="64" t="s">
        <v>300</v>
      </c>
    </row>
    <row r="21" ht="47.3" customHeight="1" spans="1:10">
      <c r="A21" s="123" t="s">
        <v>214</v>
      </c>
      <c r="B21" s="62" t="s">
        <v>301</v>
      </c>
      <c r="C21" s="62" t="s">
        <v>238</v>
      </c>
      <c r="D21" s="62" t="s">
        <v>239</v>
      </c>
      <c r="E21" s="63" t="s">
        <v>302</v>
      </c>
      <c r="F21" s="62" t="s">
        <v>256</v>
      </c>
      <c r="G21" s="63" t="s">
        <v>303</v>
      </c>
      <c r="H21" s="62" t="s">
        <v>304</v>
      </c>
      <c r="I21" s="62" t="s">
        <v>244</v>
      </c>
      <c r="J21" s="64" t="s">
        <v>305</v>
      </c>
    </row>
    <row r="22" ht="47.3" customHeight="1" spans="1:10">
      <c r="A22" s="123" t="s">
        <v>214</v>
      </c>
      <c r="B22" s="62" t="s">
        <v>301</v>
      </c>
      <c r="C22" s="62" t="s">
        <v>238</v>
      </c>
      <c r="D22" s="62" t="s">
        <v>247</v>
      </c>
      <c r="E22" s="63" t="s">
        <v>306</v>
      </c>
      <c r="F22" s="62" t="s">
        <v>249</v>
      </c>
      <c r="G22" s="63" t="s">
        <v>307</v>
      </c>
      <c r="H22" s="62" t="s">
        <v>308</v>
      </c>
      <c r="I22" s="62" t="s">
        <v>244</v>
      </c>
      <c r="J22" s="64" t="s">
        <v>309</v>
      </c>
    </row>
    <row r="23" ht="47.3" customHeight="1" spans="1:10">
      <c r="A23" s="123" t="s">
        <v>214</v>
      </c>
      <c r="B23" s="62" t="s">
        <v>301</v>
      </c>
      <c r="C23" s="62" t="s">
        <v>253</v>
      </c>
      <c r="D23" s="62" t="s">
        <v>254</v>
      </c>
      <c r="E23" s="63" t="s">
        <v>275</v>
      </c>
      <c r="F23" s="62" t="s">
        <v>256</v>
      </c>
      <c r="G23" s="63" t="s">
        <v>276</v>
      </c>
      <c r="H23" s="62"/>
      <c r="I23" s="62" t="s">
        <v>258</v>
      </c>
      <c r="J23" s="64" t="s">
        <v>310</v>
      </c>
    </row>
    <row r="24" ht="47.3" customHeight="1" spans="1:10">
      <c r="A24" s="123" t="s">
        <v>214</v>
      </c>
      <c r="B24" s="62" t="s">
        <v>301</v>
      </c>
      <c r="C24" s="62" t="s">
        <v>260</v>
      </c>
      <c r="D24" s="62" t="s">
        <v>261</v>
      </c>
      <c r="E24" s="63" t="s">
        <v>311</v>
      </c>
      <c r="F24" s="62" t="s">
        <v>241</v>
      </c>
      <c r="G24" s="63" t="s">
        <v>263</v>
      </c>
      <c r="H24" s="62" t="s">
        <v>264</v>
      </c>
      <c r="I24" s="62" t="s">
        <v>244</v>
      </c>
      <c r="J24" s="64" t="s">
        <v>312</v>
      </c>
    </row>
    <row r="25" ht="47.3" customHeight="1" spans="1:10">
      <c r="A25" s="123" t="s">
        <v>206</v>
      </c>
      <c r="B25" s="62" t="s">
        <v>313</v>
      </c>
      <c r="C25" s="62" t="s">
        <v>238</v>
      </c>
      <c r="D25" s="62" t="s">
        <v>239</v>
      </c>
      <c r="E25" s="63" t="s">
        <v>314</v>
      </c>
      <c r="F25" s="62" t="s">
        <v>256</v>
      </c>
      <c r="G25" s="63" t="s">
        <v>118</v>
      </c>
      <c r="H25" s="62" t="s">
        <v>315</v>
      </c>
      <c r="I25" s="62" t="s">
        <v>244</v>
      </c>
      <c r="J25" s="64" t="s">
        <v>316</v>
      </c>
    </row>
    <row r="26" ht="47.3" customHeight="1" spans="1:10">
      <c r="A26" s="123" t="s">
        <v>206</v>
      </c>
      <c r="B26" s="62" t="s">
        <v>313</v>
      </c>
      <c r="C26" s="62" t="s">
        <v>238</v>
      </c>
      <c r="D26" s="62" t="s">
        <v>247</v>
      </c>
      <c r="E26" s="63" t="s">
        <v>317</v>
      </c>
      <c r="F26" s="62" t="s">
        <v>249</v>
      </c>
      <c r="G26" s="63" t="s">
        <v>318</v>
      </c>
      <c r="H26" s="62" t="s">
        <v>291</v>
      </c>
      <c r="I26" s="62" t="s">
        <v>244</v>
      </c>
      <c r="J26" s="64" t="s">
        <v>319</v>
      </c>
    </row>
    <row r="27" ht="47.3" customHeight="1" spans="1:10">
      <c r="A27" s="123" t="s">
        <v>206</v>
      </c>
      <c r="B27" s="62" t="s">
        <v>313</v>
      </c>
      <c r="C27" s="62" t="s">
        <v>253</v>
      </c>
      <c r="D27" s="62" t="s">
        <v>254</v>
      </c>
      <c r="E27" s="63" t="s">
        <v>275</v>
      </c>
      <c r="F27" s="62" t="s">
        <v>256</v>
      </c>
      <c r="G27" s="63" t="s">
        <v>276</v>
      </c>
      <c r="H27" s="62"/>
      <c r="I27" s="62" t="s">
        <v>258</v>
      </c>
      <c r="J27" s="64" t="s">
        <v>320</v>
      </c>
    </row>
    <row r="28" ht="47.3" customHeight="1" spans="1:10">
      <c r="A28" s="123" t="s">
        <v>206</v>
      </c>
      <c r="B28" s="62" t="s">
        <v>313</v>
      </c>
      <c r="C28" s="62" t="s">
        <v>260</v>
      </c>
      <c r="D28" s="62" t="s">
        <v>261</v>
      </c>
      <c r="E28" s="63" t="s">
        <v>278</v>
      </c>
      <c r="F28" s="62" t="s">
        <v>241</v>
      </c>
      <c r="G28" s="63" t="s">
        <v>263</v>
      </c>
      <c r="H28" s="62" t="s">
        <v>264</v>
      </c>
      <c r="I28" s="62" t="s">
        <v>244</v>
      </c>
      <c r="J28" s="64" t="s">
        <v>321</v>
      </c>
    </row>
  </sheetData>
  <mergeCells count="12">
    <mergeCell ref="A2:J2"/>
    <mergeCell ref="A3:H3"/>
    <mergeCell ref="A7:A10"/>
    <mergeCell ref="A11:A14"/>
    <mergeCell ref="A15:A19"/>
    <mergeCell ref="A20:A24"/>
    <mergeCell ref="A25:A28"/>
    <mergeCell ref="B7:B10"/>
    <mergeCell ref="B11:B14"/>
    <mergeCell ref="B15:B19"/>
    <mergeCell ref="B20:B24"/>
    <mergeCell ref="B25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2026-02-11T02:05:00Z</dcterms:created>
  <dcterms:modified xsi:type="dcterms:W3CDTF">2026-02-12T09:13:08Z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E2920BDDE372404991459E4C9FD1D350_13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